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45" windowWidth="20475" windowHeight="1048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<sst xmlns="http://schemas.openxmlformats.org/spreadsheetml/2006/main" count="147" uniqueCount="79">
  <si>
    <t>Níveis</t>
  </si>
  <si>
    <t>A</t>
  </si>
  <si>
    <t>B</t>
  </si>
  <si>
    <t>C</t>
  </si>
  <si>
    <t>D</t>
  </si>
  <si>
    <t>E</t>
  </si>
  <si>
    <t>Classes de Capacitação</t>
  </si>
  <si>
    <t>I</t>
  </si>
  <si>
    <t>II</t>
  </si>
  <si>
    <t>III</t>
  </si>
  <si>
    <t>IV</t>
  </si>
  <si>
    <t>P01</t>
  </si>
  <si>
    <t>R$</t>
  </si>
  <si>
    <t>P02</t>
  </si>
  <si>
    <t>P03</t>
  </si>
  <si>
    <t>P04</t>
  </si>
  <si>
    <t>P05</t>
  </si>
  <si>
    <t>P06</t>
  </si>
  <si>
    <t>P07</t>
  </si>
  <si>
    <t>P08</t>
  </si>
  <si>
    <t>P09</t>
  </si>
  <si>
    <t>P10</t>
  </si>
  <si>
    <t>P11</t>
  </si>
  <si>
    <t>P12</t>
  </si>
  <si>
    <t>P13</t>
  </si>
  <si>
    <t>P14</t>
  </si>
  <si>
    <t>P15</t>
  </si>
  <si>
    <t>P16</t>
  </si>
  <si>
    <t>P17</t>
  </si>
  <si>
    <t>P18</t>
  </si>
  <si>
    <t>P19</t>
  </si>
  <si>
    <t>P20</t>
  </si>
  <si>
    <t>P21</t>
  </si>
  <si>
    <t>P22</t>
  </si>
  <si>
    <t>P23</t>
  </si>
  <si>
    <t>P24</t>
  </si>
  <si>
    <t>P25</t>
  </si>
  <si>
    <t>P26</t>
  </si>
  <si>
    <t>P27</t>
  </si>
  <si>
    <t>P28</t>
  </si>
  <si>
    <t>P29</t>
  </si>
  <si>
    <t>P30</t>
  </si>
  <si>
    <t>P31</t>
  </si>
  <si>
    <t>P32</t>
  </si>
  <si>
    <t>P33</t>
  </si>
  <si>
    <t>P34</t>
  </si>
  <si>
    <t>P35</t>
  </si>
  <si>
    <t>P36</t>
  </si>
  <si>
    <t>P37</t>
  </si>
  <si>
    <t>P38</t>
  </si>
  <si>
    <t>P39</t>
  </si>
  <si>
    <t>P40</t>
  </si>
  <si>
    <t>P41</t>
  </si>
  <si>
    <t>P42</t>
  </si>
  <si>
    <t>P43</t>
  </si>
  <si>
    <t>P44</t>
  </si>
  <si>
    <t>P45</t>
  </si>
  <si>
    <t>P46</t>
  </si>
  <si>
    <t>P47</t>
  </si>
  <si>
    <t>P48</t>
  </si>
  <si>
    <t>P49</t>
  </si>
  <si>
    <t>MARÇO 2013 5%</t>
  </si>
  <si>
    <r>
      <t>JANEIRO</t>
    </r>
    <r>
      <rPr>
        <sz val="7.5"/>
        <rFont val="Arial"/>
        <family val="2"/>
      </rPr>
      <t xml:space="preserve"> 2014 3,7%</t>
    </r>
  </si>
  <si>
    <r>
      <t>MARÇO</t>
    </r>
    <r>
      <rPr>
        <sz val="7.5"/>
        <rFont val="Arial"/>
        <family val="2"/>
      </rPr>
      <t xml:space="preserve"> 2014 5%</t>
    </r>
  </si>
  <si>
    <r>
      <t>JANEIRO</t>
    </r>
    <r>
      <rPr>
        <sz val="7.5"/>
        <rFont val="Arial"/>
        <family val="2"/>
      </rPr>
      <t xml:space="preserve"> 2015 3,8%</t>
    </r>
  </si>
  <si>
    <r>
      <t>MARÇO</t>
    </r>
    <r>
      <rPr>
        <sz val="7.5"/>
        <rFont val="Arial"/>
        <family val="2"/>
      </rPr>
      <t xml:space="preserve"> 2015 5%</t>
    </r>
  </si>
  <si>
    <t xml:space="preserve">Estrutura do Vencimento Básico do PCCTAE </t>
  </si>
  <si>
    <t>Valor Atual</t>
  </si>
  <si>
    <t>Variação %</t>
  </si>
  <si>
    <t>PISO A I</t>
  </si>
  <si>
    <t>TETO A I</t>
  </si>
  <si>
    <t>PISO B I</t>
  </si>
  <si>
    <t>TETO B I</t>
  </si>
  <si>
    <t>PISO C I</t>
  </si>
  <si>
    <t>TETO C I</t>
  </si>
  <si>
    <t>PISO D I</t>
  </si>
  <si>
    <t>TETO D I</t>
  </si>
  <si>
    <t>PISO E I</t>
  </si>
  <si>
    <t>TETO E I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</si>
</sst>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</numFmts>
  <fonts count="39">
    <font>
      <sz val="10"/>
      <name val="Arial"/>
      <family val="0"/>
    </font>
    <font>
      <sz val="7.5"/>
      <color indexed="8"/>
      <name val="Arial"/>
      <family val="2"/>
    </font>
    <font>
      <sz val="7.5"/>
      <name val="Arial"/>
      <family val="2"/>
    </font>
    <font>
      <sz val="10"/>
      <name val="Times New Roman"/>
      <family val="1"/>
    </font>
    <font>
      <sz val="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4" fontId="2" fillId="0" borderId="10" xfId="0" applyNumberFormat="1" applyFont="1" applyBorder="1" applyAlignment="1">
      <alignment horizontal="center" wrapText="1"/>
    </xf>
    <xf numFmtId="0" fontId="3" fillId="33" borderId="10" xfId="0" applyFont="1" applyFill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49" fontId="4" fillId="0" borderId="16" xfId="0" applyNumberFormat="1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center" wrapText="1"/>
    </xf>
    <xf numFmtId="49" fontId="2" fillId="0" borderId="16" xfId="0" applyNumberFormat="1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2"/>
  <sheetViews>
    <sheetView tabSelected="1" zoomScalePageLayoutView="0" workbookViewId="0" topLeftCell="A1">
      <selection activeCell="A1" sqref="A1:IV1"/>
    </sheetView>
  </sheetViews>
  <sheetFormatPr defaultColWidth="9.140625" defaultRowHeight="12.75"/>
  <cols>
    <col min="15" max="34" width="2.140625" style="0" customWidth="1"/>
  </cols>
  <sheetData>
    <row r="1" spans="1:34" ht="12.75">
      <c r="A1" s="7" t="s">
        <v>66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</row>
    <row r="2" spans="1:34" ht="12.75">
      <c r="A2" s="8" t="s">
        <v>0</v>
      </c>
      <c r="B2" s="9"/>
      <c r="C2" s="9"/>
      <c r="D2" s="9"/>
      <c r="E2" s="14" t="s">
        <v>61</v>
      </c>
      <c r="F2" s="14" t="s">
        <v>68</v>
      </c>
      <c r="G2" s="12" t="s">
        <v>62</v>
      </c>
      <c r="H2" s="14" t="s">
        <v>68</v>
      </c>
      <c r="I2" s="12" t="s">
        <v>63</v>
      </c>
      <c r="J2" s="14" t="s">
        <v>68</v>
      </c>
      <c r="K2" s="12" t="s">
        <v>64</v>
      </c>
      <c r="L2" s="14" t="s">
        <v>68</v>
      </c>
      <c r="M2" s="12" t="s">
        <v>65</v>
      </c>
      <c r="N2" s="14" t="s">
        <v>68</v>
      </c>
      <c r="O2" s="9" t="s">
        <v>1</v>
      </c>
      <c r="P2" s="9"/>
      <c r="Q2" s="9"/>
      <c r="R2" s="10"/>
      <c r="S2" s="11" t="s">
        <v>2</v>
      </c>
      <c r="T2" s="9"/>
      <c r="U2" s="9"/>
      <c r="V2" s="10"/>
      <c r="W2" s="11" t="s">
        <v>3</v>
      </c>
      <c r="X2" s="9"/>
      <c r="Y2" s="9"/>
      <c r="Z2" s="10"/>
      <c r="AA2" s="11" t="s">
        <v>4</v>
      </c>
      <c r="AB2" s="9"/>
      <c r="AC2" s="9"/>
      <c r="AD2" s="10"/>
      <c r="AE2" s="11" t="s">
        <v>5</v>
      </c>
      <c r="AF2" s="9"/>
      <c r="AG2" s="9"/>
      <c r="AH2" s="10"/>
    </row>
    <row r="3" spans="1:34" ht="20.25">
      <c r="A3" s="8" t="s">
        <v>6</v>
      </c>
      <c r="B3" s="10"/>
      <c r="C3" s="11" t="s">
        <v>67</v>
      </c>
      <c r="D3" s="9"/>
      <c r="E3" s="13"/>
      <c r="F3" s="15"/>
      <c r="G3" s="13"/>
      <c r="H3" s="15"/>
      <c r="I3" s="13"/>
      <c r="J3" s="15"/>
      <c r="K3" s="13"/>
      <c r="L3" s="15"/>
      <c r="M3" s="13"/>
      <c r="N3" s="15"/>
      <c r="O3" s="1" t="s">
        <v>7</v>
      </c>
      <c r="P3" s="1" t="s">
        <v>8</v>
      </c>
      <c r="Q3" s="1" t="s">
        <v>9</v>
      </c>
      <c r="R3" s="1" t="s">
        <v>10</v>
      </c>
      <c r="S3" s="1" t="s">
        <v>7</v>
      </c>
      <c r="T3" s="1" t="s">
        <v>8</v>
      </c>
      <c r="U3" s="1" t="s">
        <v>9</v>
      </c>
      <c r="V3" s="1" t="s">
        <v>10</v>
      </c>
      <c r="W3" s="1" t="s">
        <v>7</v>
      </c>
      <c r="X3" s="1" t="s">
        <v>8</v>
      </c>
      <c r="Y3" s="1" t="s">
        <v>9</v>
      </c>
      <c r="Z3" s="1" t="s">
        <v>10</v>
      </c>
      <c r="AA3" s="1" t="s">
        <v>7</v>
      </c>
      <c r="AB3" s="1" t="s">
        <v>8</v>
      </c>
      <c r="AC3" s="1" t="s">
        <v>9</v>
      </c>
      <c r="AD3" s="1" t="s">
        <v>10</v>
      </c>
      <c r="AE3" s="1" t="s">
        <v>7</v>
      </c>
      <c r="AF3" s="1" t="s">
        <v>8</v>
      </c>
      <c r="AG3" s="1" t="s">
        <v>9</v>
      </c>
      <c r="AH3" s="1" t="s">
        <v>10</v>
      </c>
    </row>
    <row r="4" spans="1:34" ht="12.75">
      <c r="A4" s="2" t="s">
        <v>69</v>
      </c>
      <c r="B4" s="1" t="s">
        <v>11</v>
      </c>
      <c r="C4" s="1" t="s">
        <v>12</v>
      </c>
      <c r="D4" s="3">
        <v>1034.59</v>
      </c>
      <c r="E4" s="3">
        <f>D4*1.05</f>
        <v>1086.3195</v>
      </c>
      <c r="F4" s="3">
        <f>(E4/D4-1)*100</f>
        <v>5.000000000000004</v>
      </c>
      <c r="G4" s="3">
        <v>1086.32</v>
      </c>
      <c r="H4" s="3">
        <f>(G4/D4-1)*100</f>
        <v>5.000048328323303</v>
      </c>
      <c r="I4" s="3">
        <f>G4*1.05</f>
        <v>1140.636</v>
      </c>
      <c r="J4" s="3">
        <f>(I4/D4-1)*100</f>
        <v>10.250050744739458</v>
      </c>
      <c r="K4" s="3">
        <v>1140.64</v>
      </c>
      <c r="L4" s="3">
        <f>(K4/D4-1)*100</f>
        <v>10.250437371325848</v>
      </c>
      <c r="M4" s="3">
        <f>K4*1.05</f>
        <v>1197.6720000000003</v>
      </c>
      <c r="N4" s="3">
        <f>(M4/D4-1)*100</f>
        <v>15.762959239892172</v>
      </c>
      <c r="O4" s="1">
        <v>1</v>
      </c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</row>
    <row r="5" spans="1:34" ht="12.75">
      <c r="A5" s="5"/>
      <c r="B5" s="1" t="s">
        <v>13</v>
      </c>
      <c r="C5" s="1" t="s">
        <v>12</v>
      </c>
      <c r="D5" s="3">
        <v>1071.84</v>
      </c>
      <c r="E5" s="3">
        <f aca="true" t="shared" si="0" ref="E5:E51">D5*1.05</f>
        <v>1125.432</v>
      </c>
      <c r="F5" s="3">
        <f aca="true" t="shared" si="1" ref="F5:F52">(E5/D5-1)*100</f>
        <v>5.000000000000004</v>
      </c>
      <c r="G5" s="3">
        <f>G4*1.037</f>
        <v>1126.5138399999998</v>
      </c>
      <c r="H5" s="3">
        <f aca="true" t="shared" si="2" ref="H5:H52">(G5/D5-1)*100</f>
        <v>5.100932975070904</v>
      </c>
      <c r="I5" s="3">
        <f aca="true" t="shared" si="3" ref="I5:I52">G5*1.05</f>
        <v>1182.839532</v>
      </c>
      <c r="J5" s="3">
        <f aca="true" t="shared" si="4" ref="J5:J52">(I5/D5-1)*100</f>
        <v>10.355979623824464</v>
      </c>
      <c r="K5" s="3">
        <f>K4*1.038</f>
        <v>1183.9843200000003</v>
      </c>
      <c r="L5" s="3">
        <f aca="true" t="shared" si="5" ref="L5:L52">(K5/D5-1)*100</f>
        <v>10.46278549037174</v>
      </c>
      <c r="M5" s="3">
        <f aca="true" t="shared" si="6" ref="M5:M52">K5*1.05</f>
        <v>1243.1835360000002</v>
      </c>
      <c r="N5" s="3">
        <f aca="true" t="shared" si="7" ref="N5:N52">(M5/D5-1)*100</f>
        <v>15.985924764890314</v>
      </c>
      <c r="O5" s="1">
        <v>2</v>
      </c>
      <c r="P5" s="1">
        <v>1</v>
      </c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</row>
    <row r="6" spans="1:34" ht="12.75">
      <c r="A6" s="5"/>
      <c r="B6" s="1" t="s">
        <v>14</v>
      </c>
      <c r="C6" s="1" t="s">
        <v>12</v>
      </c>
      <c r="D6" s="3">
        <v>1110.43</v>
      </c>
      <c r="E6" s="3">
        <f t="shared" si="0"/>
        <v>1165.9515000000001</v>
      </c>
      <c r="F6" s="3">
        <f t="shared" si="1"/>
        <v>5.000000000000004</v>
      </c>
      <c r="G6" s="3">
        <f aca="true" t="shared" si="8" ref="G6:G52">G5*1.037</f>
        <v>1168.1948520799997</v>
      </c>
      <c r="H6" s="3">
        <f t="shared" si="2"/>
        <v>5.202025528849141</v>
      </c>
      <c r="I6" s="3">
        <f t="shared" si="3"/>
        <v>1226.6045946839997</v>
      </c>
      <c r="J6" s="3">
        <f t="shared" si="4"/>
        <v>10.462126805291616</v>
      </c>
      <c r="K6" s="3">
        <f aca="true" t="shared" si="9" ref="K6:K52">K5*1.038</f>
        <v>1228.9757241600003</v>
      </c>
      <c r="L6" s="3">
        <f t="shared" si="5"/>
        <v>10.675659353583766</v>
      </c>
      <c r="M6" s="3">
        <f t="shared" si="6"/>
        <v>1290.4245103680003</v>
      </c>
      <c r="N6" s="3">
        <f t="shared" si="7"/>
        <v>16.209442321262955</v>
      </c>
      <c r="O6" s="1">
        <v>3</v>
      </c>
      <c r="P6" s="1">
        <v>2</v>
      </c>
      <c r="Q6" s="1">
        <v>1</v>
      </c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12.75">
      <c r="A7" s="5"/>
      <c r="B7" s="1" t="s">
        <v>15</v>
      </c>
      <c r="C7" s="1" t="s">
        <v>12</v>
      </c>
      <c r="D7" s="3">
        <v>1150.41</v>
      </c>
      <c r="E7" s="3">
        <f t="shared" si="0"/>
        <v>1207.9305000000002</v>
      </c>
      <c r="F7" s="3">
        <f t="shared" si="1"/>
        <v>5.000000000000004</v>
      </c>
      <c r="G7" s="3">
        <f t="shared" si="8"/>
        <v>1211.4180616069596</v>
      </c>
      <c r="H7" s="3">
        <f t="shared" si="2"/>
        <v>5.303158144223308</v>
      </c>
      <c r="I7" s="3">
        <f t="shared" si="3"/>
        <v>1271.9889646873075</v>
      </c>
      <c r="J7" s="3">
        <f t="shared" si="4"/>
        <v>10.56831605143449</v>
      </c>
      <c r="K7" s="3">
        <f t="shared" si="9"/>
        <v>1275.6768016780802</v>
      </c>
      <c r="L7" s="3">
        <f t="shared" si="5"/>
        <v>10.888883239721503</v>
      </c>
      <c r="M7" s="3">
        <f t="shared" si="6"/>
        <v>1339.4606417619843</v>
      </c>
      <c r="N7" s="3">
        <f t="shared" si="7"/>
        <v>16.433327401707576</v>
      </c>
      <c r="O7" s="1">
        <v>4</v>
      </c>
      <c r="P7" s="1">
        <v>3</v>
      </c>
      <c r="Q7" s="1">
        <v>2</v>
      </c>
      <c r="R7" s="1">
        <v>1</v>
      </c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</row>
    <row r="8" spans="1:34" ht="12.75">
      <c r="A8" s="5"/>
      <c r="B8" s="1" t="s">
        <v>16</v>
      </c>
      <c r="C8" s="1" t="s">
        <v>12</v>
      </c>
      <c r="D8" s="3">
        <v>1191.82</v>
      </c>
      <c r="E8" s="3">
        <f t="shared" si="0"/>
        <v>1251.411</v>
      </c>
      <c r="F8" s="3">
        <f t="shared" si="1"/>
        <v>5.000000000000004</v>
      </c>
      <c r="G8" s="3">
        <f t="shared" si="8"/>
        <v>1256.2405298864169</v>
      </c>
      <c r="H8" s="3">
        <f t="shared" si="2"/>
        <v>5.405223094629807</v>
      </c>
      <c r="I8" s="3">
        <f t="shared" si="3"/>
        <v>1319.0525563807378</v>
      </c>
      <c r="J8" s="3">
        <f t="shared" si="4"/>
        <v>10.67548424936129</v>
      </c>
      <c r="K8" s="3">
        <f t="shared" si="9"/>
        <v>1324.1525201418474</v>
      </c>
      <c r="L8" s="3">
        <f t="shared" si="5"/>
        <v>11.103398176054057</v>
      </c>
      <c r="M8" s="3">
        <f t="shared" si="6"/>
        <v>1390.3601461489397</v>
      </c>
      <c r="N8" s="3">
        <f t="shared" si="7"/>
        <v>16.65856808485675</v>
      </c>
      <c r="O8" s="1">
        <v>5</v>
      </c>
      <c r="P8" s="1">
        <v>4</v>
      </c>
      <c r="Q8" s="1">
        <v>3</v>
      </c>
      <c r="R8" s="1">
        <v>2</v>
      </c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</row>
    <row r="9" spans="1:34" ht="12.75">
      <c r="A9" s="2" t="s">
        <v>71</v>
      </c>
      <c r="B9" s="1" t="s">
        <v>17</v>
      </c>
      <c r="C9" s="1" t="s">
        <v>12</v>
      </c>
      <c r="D9" s="3">
        <v>1234.73</v>
      </c>
      <c r="E9" s="3">
        <f t="shared" si="0"/>
        <v>1296.4665</v>
      </c>
      <c r="F9" s="3">
        <f t="shared" si="1"/>
        <v>5.000000000000004</v>
      </c>
      <c r="G9" s="3">
        <f t="shared" si="8"/>
        <v>1302.7214294922142</v>
      </c>
      <c r="H9" s="3">
        <f t="shared" si="2"/>
        <v>5.50658277455105</v>
      </c>
      <c r="I9" s="3">
        <f t="shared" si="3"/>
        <v>1367.857500966825</v>
      </c>
      <c r="J9" s="3">
        <f t="shared" si="4"/>
        <v>10.78191191327862</v>
      </c>
      <c r="K9" s="3">
        <f t="shared" si="9"/>
        <v>1374.4703159072376</v>
      </c>
      <c r="L9" s="3">
        <f t="shared" si="5"/>
        <v>11.317479603414316</v>
      </c>
      <c r="M9" s="3">
        <f t="shared" si="6"/>
        <v>1443.1938317025995</v>
      </c>
      <c r="N9" s="3">
        <f t="shared" si="7"/>
        <v>16.883353583585038</v>
      </c>
      <c r="O9" s="1">
        <v>6</v>
      </c>
      <c r="P9" s="1">
        <v>5</v>
      </c>
      <c r="Q9" s="1">
        <v>4</v>
      </c>
      <c r="R9" s="1">
        <v>3</v>
      </c>
      <c r="S9" s="1">
        <v>1</v>
      </c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</row>
    <row r="10" spans="1:34" ht="12.75">
      <c r="A10" s="5"/>
      <c r="B10" s="1" t="s">
        <v>18</v>
      </c>
      <c r="C10" s="1" t="s">
        <v>12</v>
      </c>
      <c r="D10" s="3">
        <v>1279.18</v>
      </c>
      <c r="E10" s="3">
        <f t="shared" si="0"/>
        <v>1343.1390000000001</v>
      </c>
      <c r="F10" s="3">
        <f t="shared" si="1"/>
        <v>5.000000000000004</v>
      </c>
      <c r="G10" s="3">
        <f t="shared" si="8"/>
        <v>1350.922122383426</v>
      </c>
      <c r="H10" s="3">
        <f t="shared" si="2"/>
        <v>5.608446222066177</v>
      </c>
      <c r="I10" s="3">
        <f t="shared" si="3"/>
        <v>1418.4682285025974</v>
      </c>
      <c r="J10" s="3">
        <f t="shared" si="4"/>
        <v>10.888868533169482</v>
      </c>
      <c r="K10" s="3">
        <f t="shared" si="9"/>
        <v>1426.7001879117126</v>
      </c>
      <c r="L10" s="3">
        <f t="shared" si="5"/>
        <v>11.532402626034855</v>
      </c>
      <c r="M10" s="3">
        <f t="shared" si="6"/>
        <v>1498.0351973072984</v>
      </c>
      <c r="N10" s="3">
        <f t="shared" si="7"/>
        <v>17.10902275733661</v>
      </c>
      <c r="O10" s="1">
        <v>7</v>
      </c>
      <c r="P10" s="1">
        <v>6</v>
      </c>
      <c r="Q10" s="1">
        <v>5</v>
      </c>
      <c r="R10" s="1">
        <v>4</v>
      </c>
      <c r="S10" s="1">
        <v>2</v>
      </c>
      <c r="T10" s="1">
        <v>1</v>
      </c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</row>
    <row r="11" spans="1:34" ht="12.75">
      <c r="A11" s="5"/>
      <c r="B11" s="1" t="s">
        <v>19</v>
      </c>
      <c r="C11" s="1" t="s">
        <v>12</v>
      </c>
      <c r="D11" s="3">
        <v>1325.23</v>
      </c>
      <c r="E11" s="3">
        <f t="shared" si="0"/>
        <v>1391.4915</v>
      </c>
      <c r="F11" s="3">
        <f t="shared" si="1"/>
        <v>5.000000000000004</v>
      </c>
      <c r="G11" s="3">
        <f t="shared" si="8"/>
        <v>1400.9062409116127</v>
      </c>
      <c r="H11" s="3">
        <f t="shared" si="2"/>
        <v>5.710423165157197</v>
      </c>
      <c r="I11" s="3">
        <f t="shared" si="3"/>
        <v>1470.9515529571934</v>
      </c>
      <c r="J11" s="3">
        <f t="shared" si="4"/>
        <v>10.995944323415063</v>
      </c>
      <c r="K11" s="3">
        <f t="shared" si="9"/>
        <v>1480.9147950523577</v>
      </c>
      <c r="L11" s="3">
        <f t="shared" si="5"/>
        <v>11.747756619783555</v>
      </c>
      <c r="M11" s="3">
        <f t="shared" si="6"/>
        <v>1554.9605348049756</v>
      </c>
      <c r="N11" s="3">
        <f t="shared" si="7"/>
        <v>17.33514445077273</v>
      </c>
      <c r="O11" s="1">
        <v>8</v>
      </c>
      <c r="P11" s="1">
        <v>7</v>
      </c>
      <c r="Q11" s="1">
        <v>6</v>
      </c>
      <c r="R11" s="1">
        <v>5</v>
      </c>
      <c r="S11" s="1">
        <v>3</v>
      </c>
      <c r="T11" s="1">
        <v>2</v>
      </c>
      <c r="U11" s="1">
        <v>1</v>
      </c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</row>
    <row r="12" spans="1:34" ht="12.75">
      <c r="A12" s="5"/>
      <c r="B12" s="1" t="s">
        <v>20</v>
      </c>
      <c r="C12" s="1" t="s">
        <v>12</v>
      </c>
      <c r="D12" s="3">
        <v>1372.94</v>
      </c>
      <c r="E12" s="3">
        <f t="shared" si="0"/>
        <v>1441.5870000000002</v>
      </c>
      <c r="F12" s="3">
        <f t="shared" si="1"/>
        <v>5.000000000000004</v>
      </c>
      <c r="G12" s="3">
        <f t="shared" si="8"/>
        <v>1452.7397718253424</v>
      </c>
      <c r="H12" s="3">
        <f t="shared" si="2"/>
        <v>5.8123276927864564</v>
      </c>
      <c r="I12" s="3">
        <f t="shared" si="3"/>
        <v>1525.3767604166096</v>
      </c>
      <c r="J12" s="3">
        <f t="shared" si="4"/>
        <v>11.10294407742578</v>
      </c>
      <c r="K12" s="3">
        <f t="shared" si="9"/>
        <v>1537.1895572643473</v>
      </c>
      <c r="L12" s="3">
        <f t="shared" si="5"/>
        <v>11.963345613380572</v>
      </c>
      <c r="M12" s="3">
        <f t="shared" si="6"/>
        <v>1614.0490351275648</v>
      </c>
      <c r="N12" s="3">
        <f t="shared" si="7"/>
        <v>17.561512894049613</v>
      </c>
      <c r="O12" s="1">
        <v>9</v>
      </c>
      <c r="P12" s="1">
        <v>8</v>
      </c>
      <c r="Q12" s="1">
        <v>7</v>
      </c>
      <c r="R12" s="1">
        <v>6</v>
      </c>
      <c r="S12" s="1">
        <v>4</v>
      </c>
      <c r="T12" s="1">
        <v>3</v>
      </c>
      <c r="U12" s="1">
        <v>2</v>
      </c>
      <c r="V12" s="1">
        <v>1</v>
      </c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</row>
    <row r="13" spans="1:34" ht="12.75">
      <c r="A13" s="5"/>
      <c r="B13" s="1" t="s">
        <v>21</v>
      </c>
      <c r="C13" s="1" t="s">
        <v>12</v>
      </c>
      <c r="D13" s="3">
        <v>1422.37</v>
      </c>
      <c r="E13" s="3">
        <f t="shared" si="0"/>
        <v>1493.4885</v>
      </c>
      <c r="F13" s="3">
        <f t="shared" si="1"/>
        <v>5.000000000000004</v>
      </c>
      <c r="G13" s="3">
        <f t="shared" si="8"/>
        <v>1506.49114338288</v>
      </c>
      <c r="H13" s="3">
        <f t="shared" si="2"/>
        <v>5.914153376609477</v>
      </c>
      <c r="I13" s="3">
        <f t="shared" si="3"/>
        <v>1581.815700552024</v>
      </c>
      <c r="J13" s="3">
        <f t="shared" si="4"/>
        <v>11.20986104543995</v>
      </c>
      <c r="K13" s="3">
        <f t="shared" si="9"/>
        <v>1595.6027604403926</v>
      </c>
      <c r="L13" s="3">
        <f t="shared" si="5"/>
        <v>12.179162977312007</v>
      </c>
      <c r="M13" s="3">
        <f t="shared" si="6"/>
        <v>1675.3828984624122</v>
      </c>
      <c r="N13" s="3">
        <f t="shared" si="7"/>
        <v>17.788121126177604</v>
      </c>
      <c r="O13" s="1">
        <v>10</v>
      </c>
      <c r="P13" s="1">
        <v>9</v>
      </c>
      <c r="Q13" s="1">
        <v>8</v>
      </c>
      <c r="R13" s="1">
        <v>7</v>
      </c>
      <c r="S13" s="1">
        <v>5</v>
      </c>
      <c r="T13" s="1">
        <v>4</v>
      </c>
      <c r="U13" s="1">
        <v>3</v>
      </c>
      <c r="V13" s="1">
        <v>2</v>
      </c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</row>
    <row r="14" spans="1:34" ht="12.75">
      <c r="A14" s="2" t="s">
        <v>73</v>
      </c>
      <c r="B14" s="1" t="s">
        <v>22</v>
      </c>
      <c r="C14" s="1" t="s">
        <v>12</v>
      </c>
      <c r="D14" s="3">
        <v>1473.58</v>
      </c>
      <c r="E14" s="3">
        <f t="shared" si="0"/>
        <v>1547.259</v>
      </c>
      <c r="F14" s="3">
        <f t="shared" si="1"/>
        <v>5.000000000000004</v>
      </c>
      <c r="G14" s="3">
        <f t="shared" si="8"/>
        <v>1562.2313156880464</v>
      </c>
      <c r="H14" s="3">
        <f t="shared" si="2"/>
        <v>6.016050413825269</v>
      </c>
      <c r="I14" s="3">
        <f t="shared" si="3"/>
        <v>1640.3428814724489</v>
      </c>
      <c r="J14" s="3">
        <f t="shared" si="4"/>
        <v>11.316852934516541</v>
      </c>
      <c r="K14" s="3">
        <f t="shared" si="9"/>
        <v>1656.2356653371276</v>
      </c>
      <c r="L14" s="3">
        <f t="shared" si="5"/>
        <v>12.39536810604973</v>
      </c>
      <c r="M14" s="3">
        <f t="shared" si="6"/>
        <v>1739.047448603984</v>
      </c>
      <c r="N14" s="3">
        <f t="shared" si="7"/>
        <v>18.015136511352225</v>
      </c>
      <c r="O14" s="1">
        <v>11</v>
      </c>
      <c r="P14" s="1">
        <v>10</v>
      </c>
      <c r="Q14" s="1">
        <v>9</v>
      </c>
      <c r="R14" s="1">
        <v>8</v>
      </c>
      <c r="S14" s="1">
        <v>6</v>
      </c>
      <c r="T14" s="1">
        <v>5</v>
      </c>
      <c r="U14" s="1">
        <v>4</v>
      </c>
      <c r="V14" s="1">
        <v>3</v>
      </c>
      <c r="W14" s="1">
        <v>1</v>
      </c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</row>
    <row r="15" spans="1:34" ht="12.75">
      <c r="A15" s="5"/>
      <c r="B15" s="1" t="s">
        <v>23</v>
      </c>
      <c r="C15" s="1" t="s">
        <v>12</v>
      </c>
      <c r="D15" s="3">
        <v>1526.63</v>
      </c>
      <c r="E15" s="3">
        <f t="shared" si="0"/>
        <v>1602.9615000000001</v>
      </c>
      <c r="F15" s="3">
        <f t="shared" si="1"/>
        <v>5.000000000000004</v>
      </c>
      <c r="G15" s="3">
        <f t="shared" si="8"/>
        <v>1620.033874368504</v>
      </c>
      <c r="H15" s="3">
        <f t="shared" si="2"/>
        <v>6.118304655909013</v>
      </c>
      <c r="I15" s="3">
        <f t="shared" si="3"/>
        <v>1701.0355680869293</v>
      </c>
      <c r="J15" s="3">
        <f t="shared" si="4"/>
        <v>11.424219888704478</v>
      </c>
      <c r="K15" s="3">
        <f t="shared" si="9"/>
        <v>1719.1726206199385</v>
      </c>
      <c r="L15" s="3">
        <f t="shared" si="5"/>
        <v>12.612264964001652</v>
      </c>
      <c r="M15" s="3">
        <f t="shared" si="6"/>
        <v>1805.1312516509354</v>
      </c>
      <c r="N15" s="3">
        <f t="shared" si="7"/>
        <v>18.242878212201717</v>
      </c>
      <c r="O15" s="1">
        <v>12</v>
      </c>
      <c r="P15" s="1">
        <v>11</v>
      </c>
      <c r="Q15" s="1">
        <v>10</v>
      </c>
      <c r="R15" s="1">
        <v>9</v>
      </c>
      <c r="S15" s="1">
        <v>7</v>
      </c>
      <c r="T15" s="1">
        <v>6</v>
      </c>
      <c r="U15" s="1">
        <v>5</v>
      </c>
      <c r="V15" s="1">
        <v>4</v>
      </c>
      <c r="W15" s="1">
        <v>2</v>
      </c>
      <c r="X15" s="1">
        <v>1</v>
      </c>
      <c r="Y15" s="4"/>
      <c r="Z15" s="4"/>
      <c r="AA15" s="4"/>
      <c r="AB15" s="4"/>
      <c r="AC15" s="4"/>
      <c r="AD15" s="4"/>
      <c r="AE15" s="4"/>
      <c r="AF15" s="4"/>
      <c r="AG15" s="4"/>
      <c r="AH15" s="4"/>
    </row>
    <row r="16" spans="1:34" ht="12.75">
      <c r="A16" s="5"/>
      <c r="B16" s="1" t="s">
        <v>24</v>
      </c>
      <c r="C16" s="1" t="s">
        <v>12</v>
      </c>
      <c r="D16" s="3">
        <v>1581.59</v>
      </c>
      <c r="E16" s="3">
        <f t="shared" si="0"/>
        <v>1660.6695</v>
      </c>
      <c r="F16" s="3">
        <f t="shared" si="1"/>
        <v>5.000000000000004</v>
      </c>
      <c r="G16" s="3">
        <f t="shared" si="8"/>
        <v>1679.9751277201385</v>
      </c>
      <c r="H16" s="3">
        <f t="shared" si="2"/>
        <v>6.220646799748275</v>
      </c>
      <c r="I16" s="3">
        <f t="shared" si="3"/>
        <v>1763.9738841061455</v>
      </c>
      <c r="J16" s="3">
        <f t="shared" si="4"/>
        <v>11.531679139735695</v>
      </c>
      <c r="K16" s="3">
        <f t="shared" si="9"/>
        <v>1784.5011802034962</v>
      </c>
      <c r="L16" s="3">
        <f t="shared" si="5"/>
        <v>12.829568990920293</v>
      </c>
      <c r="M16" s="3">
        <f t="shared" si="6"/>
        <v>1873.726239213671</v>
      </c>
      <c r="N16" s="3">
        <f t="shared" si="7"/>
        <v>18.471047440466304</v>
      </c>
      <c r="O16" s="1">
        <v>13</v>
      </c>
      <c r="P16" s="1">
        <v>12</v>
      </c>
      <c r="Q16" s="1">
        <v>11</v>
      </c>
      <c r="R16" s="1">
        <v>10</v>
      </c>
      <c r="S16" s="1">
        <v>8</v>
      </c>
      <c r="T16" s="1">
        <v>7</v>
      </c>
      <c r="U16" s="1">
        <v>6</v>
      </c>
      <c r="V16" s="1">
        <v>5</v>
      </c>
      <c r="W16" s="1">
        <v>3</v>
      </c>
      <c r="X16" s="1">
        <v>2</v>
      </c>
      <c r="Y16" s="1">
        <v>1</v>
      </c>
      <c r="Z16" s="4"/>
      <c r="AA16" s="4"/>
      <c r="AB16" s="4"/>
      <c r="AC16" s="4"/>
      <c r="AD16" s="4"/>
      <c r="AE16" s="4"/>
      <c r="AF16" s="4"/>
      <c r="AG16" s="4"/>
      <c r="AH16" s="4"/>
    </row>
    <row r="17" spans="1:34" ht="12.75">
      <c r="A17" s="5"/>
      <c r="B17" s="1" t="s">
        <v>25</v>
      </c>
      <c r="C17" s="1" t="s">
        <v>12</v>
      </c>
      <c r="D17" s="3">
        <v>1638.53</v>
      </c>
      <c r="E17" s="3">
        <f t="shared" si="0"/>
        <v>1720.4565</v>
      </c>
      <c r="F17" s="3">
        <f t="shared" si="1"/>
        <v>5.000000000000004</v>
      </c>
      <c r="G17" s="3">
        <f t="shared" si="8"/>
        <v>1742.1342074457834</v>
      </c>
      <c r="H17" s="3">
        <f t="shared" si="2"/>
        <v>6.322997286945209</v>
      </c>
      <c r="I17" s="3">
        <f t="shared" si="3"/>
        <v>1829.2409178180726</v>
      </c>
      <c r="J17" s="3">
        <f t="shared" si="4"/>
        <v>11.639147151292484</v>
      </c>
      <c r="K17" s="3">
        <f t="shared" si="9"/>
        <v>1852.3122250512292</v>
      </c>
      <c r="L17" s="3">
        <f t="shared" si="5"/>
        <v>13.04719627051254</v>
      </c>
      <c r="M17" s="3">
        <f t="shared" si="6"/>
        <v>1944.9278363037909</v>
      </c>
      <c r="N17" s="3">
        <f t="shared" si="7"/>
        <v>18.699556084038193</v>
      </c>
      <c r="O17" s="1">
        <v>14</v>
      </c>
      <c r="P17" s="1">
        <v>13</v>
      </c>
      <c r="Q17" s="1">
        <v>12</v>
      </c>
      <c r="R17" s="1">
        <v>11</v>
      </c>
      <c r="S17" s="1">
        <v>9</v>
      </c>
      <c r="T17" s="1">
        <v>8</v>
      </c>
      <c r="U17" s="1">
        <v>7</v>
      </c>
      <c r="V17" s="1">
        <v>6</v>
      </c>
      <c r="W17" s="1">
        <v>4</v>
      </c>
      <c r="X17" s="1">
        <v>3</v>
      </c>
      <c r="Y17" s="1">
        <v>2</v>
      </c>
      <c r="Z17" s="1">
        <v>1</v>
      </c>
      <c r="AA17" s="4"/>
      <c r="AB17" s="4"/>
      <c r="AC17" s="4"/>
      <c r="AD17" s="4"/>
      <c r="AE17" s="4"/>
      <c r="AF17" s="4"/>
      <c r="AG17" s="4"/>
      <c r="AH17" s="4"/>
    </row>
    <row r="18" spans="1:34" ht="12.75">
      <c r="A18" s="5"/>
      <c r="B18" s="1" t="s">
        <v>26</v>
      </c>
      <c r="C18" s="1" t="s">
        <v>12</v>
      </c>
      <c r="D18" s="3">
        <v>1697.52</v>
      </c>
      <c r="E18" s="3">
        <f t="shared" si="0"/>
        <v>1782.396</v>
      </c>
      <c r="F18" s="3">
        <f t="shared" si="1"/>
        <v>5.000000000000004</v>
      </c>
      <c r="G18" s="3">
        <f t="shared" si="8"/>
        <v>1806.5931731212772</v>
      </c>
      <c r="H18" s="3">
        <f t="shared" si="2"/>
        <v>6.425442593976927</v>
      </c>
      <c r="I18" s="3">
        <f t="shared" si="3"/>
        <v>1896.9228317773411</v>
      </c>
      <c r="J18" s="3">
        <f t="shared" si="4"/>
        <v>11.746714723675789</v>
      </c>
      <c r="K18" s="3">
        <f t="shared" si="9"/>
        <v>1922.700089603176</v>
      </c>
      <c r="L18" s="3">
        <f t="shared" si="5"/>
        <v>13.265239266882034</v>
      </c>
      <c r="M18" s="3">
        <f t="shared" si="6"/>
        <v>2018.8350940833348</v>
      </c>
      <c r="N18" s="3">
        <f t="shared" si="7"/>
        <v>18.928501230226136</v>
      </c>
      <c r="O18" s="1">
        <v>15</v>
      </c>
      <c r="P18" s="1">
        <v>14</v>
      </c>
      <c r="Q18" s="1">
        <v>13</v>
      </c>
      <c r="R18" s="1">
        <v>12</v>
      </c>
      <c r="S18" s="1">
        <v>10</v>
      </c>
      <c r="T18" s="1">
        <v>9</v>
      </c>
      <c r="U18" s="1">
        <v>8</v>
      </c>
      <c r="V18" s="1">
        <v>7</v>
      </c>
      <c r="W18" s="1">
        <v>5</v>
      </c>
      <c r="X18" s="1">
        <v>4</v>
      </c>
      <c r="Y18" s="1">
        <v>3</v>
      </c>
      <c r="Z18" s="1">
        <v>2</v>
      </c>
      <c r="AA18" s="4"/>
      <c r="AB18" s="4"/>
      <c r="AC18" s="4"/>
      <c r="AD18" s="4"/>
      <c r="AE18" s="4"/>
      <c r="AF18" s="4"/>
      <c r="AG18" s="4"/>
      <c r="AH18" s="4"/>
    </row>
    <row r="19" spans="1:34" ht="12.75">
      <c r="A19" s="2" t="s">
        <v>70</v>
      </c>
      <c r="B19" s="1" t="s">
        <v>27</v>
      </c>
      <c r="C19" s="1" t="s">
        <v>12</v>
      </c>
      <c r="D19" s="3">
        <v>1758.63</v>
      </c>
      <c r="E19" s="3">
        <f t="shared" si="0"/>
        <v>1846.5615000000003</v>
      </c>
      <c r="F19" s="3">
        <f t="shared" si="1"/>
        <v>5.000000000000004</v>
      </c>
      <c r="G19" s="3">
        <f t="shared" si="8"/>
        <v>1873.4371205267644</v>
      </c>
      <c r="H19" s="3">
        <f t="shared" si="2"/>
        <v>6.52821346882313</v>
      </c>
      <c r="I19" s="3">
        <f t="shared" si="3"/>
        <v>1967.1089765531026</v>
      </c>
      <c r="J19" s="3">
        <f t="shared" si="4"/>
        <v>11.854624142264282</v>
      </c>
      <c r="K19" s="3">
        <f t="shared" si="9"/>
        <v>1995.7626930080967</v>
      </c>
      <c r="L19" s="3">
        <f t="shared" si="5"/>
        <v>13.483944491342491</v>
      </c>
      <c r="M19" s="3">
        <f t="shared" si="6"/>
        <v>2095.5508276585015</v>
      </c>
      <c r="N19" s="3">
        <f t="shared" si="7"/>
        <v>19.158141715909615</v>
      </c>
      <c r="O19" s="1">
        <v>16</v>
      </c>
      <c r="P19" s="1">
        <v>15</v>
      </c>
      <c r="Q19" s="1">
        <v>14</v>
      </c>
      <c r="R19" s="1">
        <v>13</v>
      </c>
      <c r="S19" s="1">
        <v>11</v>
      </c>
      <c r="T19" s="1">
        <v>10</v>
      </c>
      <c r="U19" s="1">
        <v>9</v>
      </c>
      <c r="V19" s="1">
        <v>8</v>
      </c>
      <c r="W19" s="1">
        <v>6</v>
      </c>
      <c r="X19" s="1">
        <v>5</v>
      </c>
      <c r="Y19" s="1">
        <v>4</v>
      </c>
      <c r="Z19" s="1">
        <v>3</v>
      </c>
      <c r="AA19" s="6"/>
      <c r="AB19" s="6"/>
      <c r="AC19" s="6"/>
      <c r="AD19" s="6"/>
      <c r="AE19" s="4"/>
      <c r="AF19" s="4"/>
      <c r="AG19" s="4"/>
      <c r="AH19" s="4"/>
    </row>
    <row r="20" spans="1:34" ht="12.75">
      <c r="A20" s="2" t="s">
        <v>75</v>
      </c>
      <c r="B20" s="1" t="s">
        <v>28</v>
      </c>
      <c r="C20" s="1" t="s">
        <v>12</v>
      </c>
      <c r="D20" s="3">
        <v>1821.94</v>
      </c>
      <c r="E20" s="3">
        <f t="shared" si="0"/>
        <v>1913.037</v>
      </c>
      <c r="F20" s="3">
        <f t="shared" si="1"/>
        <v>5.000000000000004</v>
      </c>
      <c r="G20" s="3">
        <f t="shared" si="8"/>
        <v>1942.7542939862544</v>
      </c>
      <c r="H20" s="3">
        <f t="shared" si="2"/>
        <v>6.631079727447364</v>
      </c>
      <c r="I20" s="3">
        <f t="shared" si="3"/>
        <v>2039.8920086855671</v>
      </c>
      <c r="J20" s="3">
        <f t="shared" si="4"/>
        <v>11.962633713819715</v>
      </c>
      <c r="K20" s="3">
        <f t="shared" si="9"/>
        <v>2071.6016753424046</v>
      </c>
      <c r="L20" s="3">
        <f t="shared" si="5"/>
        <v>13.703067902477839</v>
      </c>
      <c r="M20" s="3">
        <f t="shared" si="6"/>
        <v>2175.181759109525</v>
      </c>
      <c r="N20" s="3">
        <f t="shared" si="7"/>
        <v>19.38822129760174</v>
      </c>
      <c r="O20" s="6"/>
      <c r="P20" s="1">
        <v>16</v>
      </c>
      <c r="Q20" s="1">
        <v>15</v>
      </c>
      <c r="R20" s="1">
        <v>14</v>
      </c>
      <c r="S20" s="1">
        <v>12</v>
      </c>
      <c r="T20" s="1">
        <v>11</v>
      </c>
      <c r="U20" s="1">
        <v>10</v>
      </c>
      <c r="V20" s="1">
        <v>9</v>
      </c>
      <c r="W20" s="1">
        <v>7</v>
      </c>
      <c r="X20" s="1">
        <v>6</v>
      </c>
      <c r="Y20" s="1">
        <v>5</v>
      </c>
      <c r="Z20" s="1">
        <v>4</v>
      </c>
      <c r="AA20" s="1">
        <v>1</v>
      </c>
      <c r="AB20" s="4"/>
      <c r="AC20" s="4"/>
      <c r="AD20" s="4"/>
      <c r="AE20" s="4"/>
      <c r="AF20" s="4"/>
      <c r="AG20" s="4"/>
      <c r="AH20" s="4"/>
    </row>
    <row r="21" spans="1:34" ht="12.75">
      <c r="A21" s="5"/>
      <c r="B21" s="1" t="s">
        <v>29</v>
      </c>
      <c r="C21" s="1" t="s">
        <v>12</v>
      </c>
      <c r="D21" s="3">
        <v>1887.53</v>
      </c>
      <c r="E21" s="3">
        <f t="shared" si="0"/>
        <v>1981.9065</v>
      </c>
      <c r="F21" s="3">
        <f t="shared" si="1"/>
        <v>5.000000000000004</v>
      </c>
      <c r="G21" s="3">
        <f t="shared" si="8"/>
        <v>2014.6362028637457</v>
      </c>
      <c r="H21" s="3">
        <f t="shared" si="2"/>
        <v>6.7339964325730195</v>
      </c>
      <c r="I21" s="3">
        <f t="shared" si="3"/>
        <v>2115.368013006933</v>
      </c>
      <c r="J21" s="3">
        <f t="shared" si="4"/>
        <v>12.070696254201675</v>
      </c>
      <c r="K21" s="3">
        <f t="shared" si="9"/>
        <v>2150.3225390054163</v>
      </c>
      <c r="L21" s="3">
        <f t="shared" si="5"/>
        <v>13.922562237708336</v>
      </c>
      <c r="M21" s="3">
        <f t="shared" si="6"/>
        <v>2257.8386659556872</v>
      </c>
      <c r="N21" s="3">
        <f t="shared" si="7"/>
        <v>19.61869034959376</v>
      </c>
      <c r="O21" s="4"/>
      <c r="P21" s="4"/>
      <c r="Q21" s="1">
        <v>16</v>
      </c>
      <c r="R21" s="1">
        <v>15</v>
      </c>
      <c r="S21" s="1">
        <v>13</v>
      </c>
      <c r="T21" s="1">
        <v>12</v>
      </c>
      <c r="U21" s="1">
        <v>11</v>
      </c>
      <c r="V21" s="1">
        <v>10</v>
      </c>
      <c r="W21" s="1">
        <v>8</v>
      </c>
      <c r="X21" s="1">
        <v>7</v>
      </c>
      <c r="Y21" s="1">
        <v>6</v>
      </c>
      <c r="Z21" s="1">
        <v>5</v>
      </c>
      <c r="AA21" s="1">
        <v>2</v>
      </c>
      <c r="AB21" s="1">
        <v>1</v>
      </c>
      <c r="AC21" s="4"/>
      <c r="AD21" s="4"/>
      <c r="AE21" s="4"/>
      <c r="AF21" s="4"/>
      <c r="AG21" s="4"/>
      <c r="AH21" s="4"/>
    </row>
    <row r="22" spans="1:34" ht="12.75">
      <c r="A22" s="5"/>
      <c r="B22" s="1" t="s">
        <v>30</v>
      </c>
      <c r="C22" s="1" t="s">
        <v>12</v>
      </c>
      <c r="D22" s="3">
        <v>1955.48</v>
      </c>
      <c r="E22" s="3">
        <f t="shared" si="0"/>
        <v>2053.254</v>
      </c>
      <c r="F22" s="3">
        <f t="shared" si="1"/>
        <v>5.000000000000004</v>
      </c>
      <c r="G22" s="3">
        <f t="shared" si="8"/>
        <v>2089.177742369704</v>
      </c>
      <c r="H22" s="3">
        <f t="shared" si="2"/>
        <v>6.837080531107653</v>
      </c>
      <c r="I22" s="3">
        <f t="shared" si="3"/>
        <v>2193.636629488189</v>
      </c>
      <c r="J22" s="3">
        <f t="shared" si="4"/>
        <v>12.178934557663034</v>
      </c>
      <c r="K22" s="3">
        <f t="shared" si="9"/>
        <v>2232.034795487622</v>
      </c>
      <c r="L22" s="3">
        <f t="shared" si="5"/>
        <v>14.142553004255841</v>
      </c>
      <c r="M22" s="3">
        <f t="shared" si="6"/>
        <v>2343.6365352620032</v>
      </c>
      <c r="N22" s="3">
        <f t="shared" si="7"/>
        <v>19.84968065446864</v>
      </c>
      <c r="O22" s="4"/>
      <c r="P22" s="4"/>
      <c r="Q22" s="4"/>
      <c r="R22" s="1">
        <v>16</v>
      </c>
      <c r="S22" s="1">
        <v>14</v>
      </c>
      <c r="T22" s="1">
        <v>13</v>
      </c>
      <c r="U22" s="1">
        <v>12</v>
      </c>
      <c r="V22" s="1">
        <v>11</v>
      </c>
      <c r="W22" s="1">
        <v>9</v>
      </c>
      <c r="X22" s="1">
        <v>8</v>
      </c>
      <c r="Y22" s="1">
        <v>7</v>
      </c>
      <c r="Z22" s="1">
        <v>6</v>
      </c>
      <c r="AA22" s="1">
        <v>3</v>
      </c>
      <c r="AB22" s="1">
        <v>2</v>
      </c>
      <c r="AC22" s="1">
        <v>1</v>
      </c>
      <c r="AD22" s="4"/>
      <c r="AE22" s="4"/>
      <c r="AF22" s="4"/>
      <c r="AG22" s="4"/>
      <c r="AH22" s="4"/>
    </row>
    <row r="23" spans="1:34" ht="12.75">
      <c r="A23" s="5"/>
      <c r="B23" s="1" t="s">
        <v>31</v>
      </c>
      <c r="C23" s="1" t="s">
        <v>12</v>
      </c>
      <c r="D23" s="3">
        <v>2025.88</v>
      </c>
      <c r="E23" s="3">
        <f t="shared" si="0"/>
        <v>2127.174</v>
      </c>
      <c r="F23" s="3">
        <f t="shared" si="1"/>
        <v>4.999999999999982</v>
      </c>
      <c r="G23" s="3">
        <f t="shared" si="8"/>
        <v>2166.477318837383</v>
      </c>
      <c r="H23" s="3">
        <f t="shared" si="2"/>
        <v>6.940061545470755</v>
      </c>
      <c r="I23" s="3">
        <f t="shared" si="3"/>
        <v>2274.8011847792523</v>
      </c>
      <c r="J23" s="3">
        <f t="shared" si="4"/>
        <v>12.287064622744293</v>
      </c>
      <c r="K23" s="3">
        <f t="shared" si="9"/>
        <v>2316.8521177161515</v>
      </c>
      <c r="L23" s="3">
        <f t="shared" si="5"/>
        <v>14.362751876525337</v>
      </c>
      <c r="M23" s="3">
        <f t="shared" si="6"/>
        <v>2432.694723601959</v>
      </c>
      <c r="N23" s="3">
        <f t="shared" si="7"/>
        <v>20.080889470351604</v>
      </c>
      <c r="O23" s="4"/>
      <c r="P23" s="4"/>
      <c r="Q23" s="4"/>
      <c r="R23" s="4"/>
      <c r="S23" s="1">
        <v>15</v>
      </c>
      <c r="T23" s="1">
        <v>14</v>
      </c>
      <c r="U23" s="1">
        <v>13</v>
      </c>
      <c r="V23" s="1">
        <v>12</v>
      </c>
      <c r="W23" s="1">
        <v>10</v>
      </c>
      <c r="X23" s="1">
        <v>9</v>
      </c>
      <c r="Y23" s="1">
        <v>8</v>
      </c>
      <c r="Z23" s="1">
        <v>7</v>
      </c>
      <c r="AA23" s="1">
        <v>4</v>
      </c>
      <c r="AB23" s="1">
        <v>3</v>
      </c>
      <c r="AC23" s="1">
        <v>2</v>
      </c>
      <c r="AD23" s="1">
        <v>1</v>
      </c>
      <c r="AE23" s="4"/>
      <c r="AF23" s="4"/>
      <c r="AG23" s="4"/>
      <c r="AH23" s="4"/>
    </row>
    <row r="24" spans="1:34" ht="12.75">
      <c r="A24" s="2" t="s">
        <v>72</v>
      </c>
      <c r="B24" s="1" t="s">
        <v>32</v>
      </c>
      <c r="C24" s="1" t="s">
        <v>12</v>
      </c>
      <c r="D24" s="3">
        <v>2098.81</v>
      </c>
      <c r="E24" s="3">
        <f t="shared" si="0"/>
        <v>2203.7505</v>
      </c>
      <c r="F24" s="3">
        <f t="shared" si="1"/>
        <v>5.000000000000004</v>
      </c>
      <c r="G24" s="3">
        <f t="shared" si="8"/>
        <v>2246.636979634366</v>
      </c>
      <c r="H24" s="3">
        <f t="shared" si="2"/>
        <v>7.043371226283757</v>
      </c>
      <c r="I24" s="3">
        <f t="shared" si="3"/>
        <v>2358.9688286160845</v>
      </c>
      <c r="J24" s="3">
        <f t="shared" si="4"/>
        <v>12.395539787597954</v>
      </c>
      <c r="K24" s="3">
        <f t="shared" si="9"/>
        <v>2404.892498189365</v>
      </c>
      <c r="L24" s="3">
        <f t="shared" si="5"/>
        <v>14.583621108597967</v>
      </c>
      <c r="M24" s="3">
        <f t="shared" si="6"/>
        <v>2525.1371230988334</v>
      </c>
      <c r="N24" s="3">
        <f t="shared" si="7"/>
        <v>20.312802164027865</v>
      </c>
      <c r="O24" s="6"/>
      <c r="P24" s="6"/>
      <c r="Q24" s="6"/>
      <c r="R24" s="6"/>
      <c r="S24" s="1">
        <v>16</v>
      </c>
      <c r="T24" s="1">
        <v>15</v>
      </c>
      <c r="U24" s="1">
        <v>14</v>
      </c>
      <c r="V24" s="1">
        <v>13</v>
      </c>
      <c r="W24" s="1">
        <v>11</v>
      </c>
      <c r="X24" s="1">
        <v>10</v>
      </c>
      <c r="Y24" s="1">
        <v>9</v>
      </c>
      <c r="Z24" s="1">
        <v>8</v>
      </c>
      <c r="AA24" s="1">
        <v>5</v>
      </c>
      <c r="AB24" s="1">
        <v>4</v>
      </c>
      <c r="AC24" s="1">
        <v>3</v>
      </c>
      <c r="AD24" s="1">
        <v>2</v>
      </c>
      <c r="AE24" s="6"/>
      <c r="AF24" s="6"/>
      <c r="AG24" s="6"/>
      <c r="AH24" s="6"/>
    </row>
    <row r="25" spans="1:34" ht="12.75">
      <c r="A25" s="5"/>
      <c r="B25" s="1" t="s">
        <v>33</v>
      </c>
      <c r="C25" s="1" t="s">
        <v>12</v>
      </c>
      <c r="D25" s="3">
        <v>2174.37</v>
      </c>
      <c r="E25" s="3">
        <f t="shared" si="0"/>
        <v>2283.0885</v>
      </c>
      <c r="F25" s="3">
        <f t="shared" si="1"/>
        <v>5.000000000000004</v>
      </c>
      <c r="G25" s="3">
        <f t="shared" si="8"/>
        <v>2329.7625478808372</v>
      </c>
      <c r="H25" s="3">
        <f t="shared" si="2"/>
        <v>7.1465549966582165</v>
      </c>
      <c r="I25" s="3">
        <f t="shared" si="3"/>
        <v>2446.250675274879</v>
      </c>
      <c r="J25" s="3">
        <f t="shared" si="4"/>
        <v>12.503882746491124</v>
      </c>
      <c r="K25" s="3">
        <f t="shared" si="9"/>
        <v>2496.2784131205613</v>
      </c>
      <c r="L25" s="3">
        <f t="shared" si="5"/>
        <v>14.804675060848037</v>
      </c>
      <c r="M25" s="3">
        <f t="shared" si="6"/>
        <v>2621.0923337765894</v>
      </c>
      <c r="N25" s="3">
        <f t="shared" si="7"/>
        <v>20.544908813890437</v>
      </c>
      <c r="O25" s="4"/>
      <c r="P25" s="4"/>
      <c r="Q25" s="4"/>
      <c r="R25" s="4"/>
      <c r="S25" s="4"/>
      <c r="T25" s="1">
        <v>16</v>
      </c>
      <c r="U25" s="1">
        <v>15</v>
      </c>
      <c r="V25" s="1">
        <v>14</v>
      </c>
      <c r="W25" s="1">
        <v>12</v>
      </c>
      <c r="X25" s="1">
        <v>11</v>
      </c>
      <c r="Y25" s="1">
        <v>10</v>
      </c>
      <c r="Z25" s="1">
        <v>9</v>
      </c>
      <c r="AA25" s="1">
        <v>6</v>
      </c>
      <c r="AB25" s="1">
        <v>5</v>
      </c>
      <c r="AC25" s="1">
        <v>4</v>
      </c>
      <c r="AD25" s="1">
        <v>3</v>
      </c>
      <c r="AE25" s="6"/>
      <c r="AF25" s="6"/>
      <c r="AG25" s="6"/>
      <c r="AH25" s="6"/>
    </row>
    <row r="26" spans="1:34" ht="12.75">
      <c r="A26" s="5"/>
      <c r="B26" s="1" t="s">
        <v>34</v>
      </c>
      <c r="C26" s="1" t="s">
        <v>12</v>
      </c>
      <c r="D26" s="3">
        <v>2252.65</v>
      </c>
      <c r="E26" s="3">
        <f t="shared" si="0"/>
        <v>2365.2825000000003</v>
      </c>
      <c r="F26" s="3">
        <f t="shared" si="1"/>
        <v>5.000000000000004</v>
      </c>
      <c r="G26" s="3">
        <f t="shared" si="8"/>
        <v>2415.963762152428</v>
      </c>
      <c r="H26" s="3">
        <f t="shared" si="2"/>
        <v>7.249850715931361</v>
      </c>
      <c r="I26" s="3">
        <f t="shared" si="3"/>
        <v>2536.7619502600496</v>
      </c>
      <c r="J26" s="3">
        <f t="shared" si="4"/>
        <v>12.612343251727953</v>
      </c>
      <c r="K26" s="3">
        <f t="shared" si="9"/>
        <v>2591.1369928191425</v>
      </c>
      <c r="L26" s="3">
        <f t="shared" si="5"/>
        <v>15.026168859749301</v>
      </c>
      <c r="M26" s="3">
        <f t="shared" si="6"/>
        <v>2720.6938424601</v>
      </c>
      <c r="N26" s="3">
        <f t="shared" si="7"/>
        <v>20.777477302736756</v>
      </c>
      <c r="O26" s="4"/>
      <c r="P26" s="4"/>
      <c r="Q26" s="4"/>
      <c r="R26" s="4"/>
      <c r="S26" s="4"/>
      <c r="T26" s="4"/>
      <c r="U26" s="1">
        <v>16</v>
      </c>
      <c r="V26" s="1">
        <v>15</v>
      </c>
      <c r="W26" s="1">
        <v>13</v>
      </c>
      <c r="X26" s="1">
        <v>12</v>
      </c>
      <c r="Y26" s="1">
        <v>11</v>
      </c>
      <c r="Z26" s="1">
        <v>10</v>
      </c>
      <c r="AA26" s="1">
        <v>7</v>
      </c>
      <c r="AB26" s="1">
        <v>6</v>
      </c>
      <c r="AC26" s="1">
        <v>5</v>
      </c>
      <c r="AD26" s="1">
        <v>4</v>
      </c>
      <c r="AE26" s="6"/>
      <c r="AF26" s="6"/>
      <c r="AG26" s="6"/>
      <c r="AH26" s="6"/>
    </row>
    <row r="27" spans="1:34" ht="12.75">
      <c r="A27" s="5"/>
      <c r="B27" s="1" t="s">
        <v>35</v>
      </c>
      <c r="C27" s="1" t="s">
        <v>12</v>
      </c>
      <c r="D27" s="3">
        <v>2333.75</v>
      </c>
      <c r="E27" s="3">
        <f t="shared" si="0"/>
        <v>2450.4375</v>
      </c>
      <c r="F27" s="3">
        <f t="shared" si="1"/>
        <v>5.000000000000004</v>
      </c>
      <c r="G27" s="3">
        <f t="shared" si="8"/>
        <v>2505.3544213520677</v>
      </c>
      <c r="H27" s="3">
        <f t="shared" si="2"/>
        <v>7.353162136135727</v>
      </c>
      <c r="I27" s="3">
        <f t="shared" si="3"/>
        <v>2630.622142419671</v>
      </c>
      <c r="J27" s="3">
        <f t="shared" si="4"/>
        <v>12.720820242942521</v>
      </c>
      <c r="K27" s="3">
        <f t="shared" si="9"/>
        <v>2689.60019854627</v>
      </c>
      <c r="L27" s="3">
        <f t="shared" si="5"/>
        <v>15.2479999377084</v>
      </c>
      <c r="M27" s="3">
        <f t="shared" si="6"/>
        <v>2824.0802084735833</v>
      </c>
      <c r="N27" s="3">
        <f t="shared" si="7"/>
        <v>21.010399934593813</v>
      </c>
      <c r="O27" s="4"/>
      <c r="P27" s="4"/>
      <c r="Q27" s="4"/>
      <c r="R27" s="4"/>
      <c r="S27" s="4"/>
      <c r="T27" s="4"/>
      <c r="U27" s="4"/>
      <c r="V27" s="1">
        <v>16</v>
      </c>
      <c r="W27" s="1">
        <v>14</v>
      </c>
      <c r="X27" s="1">
        <v>13</v>
      </c>
      <c r="Y27" s="1">
        <v>12</v>
      </c>
      <c r="Z27" s="1">
        <v>11</v>
      </c>
      <c r="AA27" s="1">
        <v>8</v>
      </c>
      <c r="AB27" s="1">
        <v>7</v>
      </c>
      <c r="AC27" s="1">
        <v>6</v>
      </c>
      <c r="AD27" s="1">
        <v>5</v>
      </c>
      <c r="AE27" s="6"/>
      <c r="AF27" s="6"/>
      <c r="AG27" s="6"/>
      <c r="AH27" s="6"/>
    </row>
    <row r="28" spans="1:34" ht="12.75">
      <c r="A28" s="5"/>
      <c r="B28" s="1" t="s">
        <v>36</v>
      </c>
      <c r="C28" s="1" t="s">
        <v>12</v>
      </c>
      <c r="D28" s="3">
        <v>2417.77</v>
      </c>
      <c r="E28" s="3">
        <f t="shared" si="0"/>
        <v>2538.6585</v>
      </c>
      <c r="F28" s="3">
        <f t="shared" si="1"/>
        <v>5.000000000000004</v>
      </c>
      <c r="G28" s="3">
        <f t="shared" si="8"/>
        <v>2598.052534942094</v>
      </c>
      <c r="H28" s="3">
        <f t="shared" si="2"/>
        <v>7.45656265658412</v>
      </c>
      <c r="I28" s="3">
        <f t="shared" si="3"/>
        <v>2727.955161689199</v>
      </c>
      <c r="J28" s="3">
        <f t="shared" si="4"/>
        <v>12.829390789413342</v>
      </c>
      <c r="K28" s="3">
        <f t="shared" si="9"/>
        <v>2791.805006091028</v>
      </c>
      <c r="L28" s="3">
        <f t="shared" si="5"/>
        <v>15.470247628642442</v>
      </c>
      <c r="M28" s="3">
        <f t="shared" si="6"/>
        <v>2931.3952563955795</v>
      </c>
      <c r="N28" s="3">
        <f t="shared" si="7"/>
        <v>21.243760010074553</v>
      </c>
      <c r="O28" s="4"/>
      <c r="P28" s="4"/>
      <c r="Q28" s="4"/>
      <c r="R28" s="4"/>
      <c r="S28" s="4"/>
      <c r="T28" s="4"/>
      <c r="U28" s="4"/>
      <c r="V28" s="4"/>
      <c r="W28" s="1">
        <v>15</v>
      </c>
      <c r="X28" s="1">
        <v>14</v>
      </c>
      <c r="Y28" s="1">
        <v>13</v>
      </c>
      <c r="Z28" s="1">
        <v>12</v>
      </c>
      <c r="AA28" s="1">
        <v>9</v>
      </c>
      <c r="AB28" s="1">
        <v>8</v>
      </c>
      <c r="AC28" s="1">
        <v>7</v>
      </c>
      <c r="AD28" s="1">
        <v>6</v>
      </c>
      <c r="AE28" s="6"/>
      <c r="AF28" s="6"/>
      <c r="AG28" s="6"/>
      <c r="AH28" s="6"/>
    </row>
    <row r="29" spans="1:34" ht="12.75">
      <c r="A29" s="2" t="s">
        <v>74</v>
      </c>
      <c r="B29" s="1" t="s">
        <v>37</v>
      </c>
      <c r="C29" s="1" t="s">
        <v>12</v>
      </c>
      <c r="D29" s="3">
        <v>2504.81</v>
      </c>
      <c r="E29" s="3">
        <f t="shared" si="0"/>
        <v>2630.0505</v>
      </c>
      <c r="F29" s="3">
        <f t="shared" si="1"/>
        <v>5.000000000000004</v>
      </c>
      <c r="G29" s="3">
        <f t="shared" si="8"/>
        <v>2694.1804787349515</v>
      </c>
      <c r="H29" s="3">
        <f t="shared" si="2"/>
        <v>7.560273183792443</v>
      </c>
      <c r="I29" s="3">
        <f t="shared" si="3"/>
        <v>2828.889502671699</v>
      </c>
      <c r="J29" s="3">
        <f t="shared" si="4"/>
        <v>12.93828684298206</v>
      </c>
      <c r="K29" s="3">
        <f t="shared" si="9"/>
        <v>2897.893596322487</v>
      </c>
      <c r="L29" s="3">
        <f t="shared" si="5"/>
        <v>15.693150231853403</v>
      </c>
      <c r="M29" s="3">
        <f t="shared" si="6"/>
        <v>3042.7882761386118</v>
      </c>
      <c r="N29" s="3">
        <f t="shared" si="7"/>
        <v>21.477807743446075</v>
      </c>
      <c r="O29" s="6"/>
      <c r="P29" s="6"/>
      <c r="Q29" s="6"/>
      <c r="R29" s="6"/>
      <c r="S29" s="6"/>
      <c r="T29" s="6"/>
      <c r="U29" s="6"/>
      <c r="V29" s="6"/>
      <c r="W29" s="1">
        <v>16</v>
      </c>
      <c r="X29" s="1">
        <v>15</v>
      </c>
      <c r="Y29" s="1">
        <v>14</v>
      </c>
      <c r="Z29" s="1">
        <v>13</v>
      </c>
      <c r="AA29" s="1">
        <v>10</v>
      </c>
      <c r="AB29" s="1">
        <v>9</v>
      </c>
      <c r="AC29" s="1">
        <v>8</v>
      </c>
      <c r="AD29" s="1">
        <v>7</v>
      </c>
      <c r="AE29" s="6"/>
      <c r="AF29" s="6"/>
      <c r="AG29" s="6"/>
      <c r="AH29" s="6"/>
    </row>
    <row r="30" spans="1:34" ht="12.75">
      <c r="A30" s="5"/>
      <c r="B30" s="1" t="s">
        <v>38</v>
      </c>
      <c r="C30" s="1" t="s">
        <v>12</v>
      </c>
      <c r="D30" s="3">
        <v>2594.98</v>
      </c>
      <c r="E30" s="3">
        <f t="shared" si="0"/>
        <v>2724.7290000000003</v>
      </c>
      <c r="F30" s="3">
        <f t="shared" si="1"/>
        <v>5.000000000000004</v>
      </c>
      <c r="G30" s="3">
        <f t="shared" si="8"/>
        <v>2793.8651564481447</v>
      </c>
      <c r="H30" s="3">
        <f t="shared" si="2"/>
        <v>7.664226947727726</v>
      </c>
      <c r="I30" s="3">
        <f t="shared" si="3"/>
        <v>2933.558414270552</v>
      </c>
      <c r="J30" s="3">
        <f t="shared" si="4"/>
        <v>13.0474382951141</v>
      </c>
      <c r="K30" s="3">
        <f t="shared" si="9"/>
        <v>3008.0135529827417</v>
      </c>
      <c r="L30" s="3">
        <f t="shared" si="5"/>
        <v>15.916637237386855</v>
      </c>
      <c r="M30" s="3">
        <f t="shared" si="6"/>
        <v>3158.414230631879</v>
      </c>
      <c r="N30" s="3">
        <f t="shared" si="7"/>
        <v>21.712469099256214</v>
      </c>
      <c r="O30" s="4"/>
      <c r="P30" s="4"/>
      <c r="Q30" s="4"/>
      <c r="R30" s="4"/>
      <c r="S30" s="4"/>
      <c r="T30" s="4"/>
      <c r="U30" s="4"/>
      <c r="V30" s="4"/>
      <c r="W30" s="4"/>
      <c r="X30" s="1">
        <v>16</v>
      </c>
      <c r="Y30" s="1">
        <v>15</v>
      </c>
      <c r="Z30" s="1">
        <v>14</v>
      </c>
      <c r="AA30" s="1">
        <v>11</v>
      </c>
      <c r="AB30" s="1">
        <v>10</v>
      </c>
      <c r="AC30" s="1">
        <v>9</v>
      </c>
      <c r="AD30" s="1">
        <v>8</v>
      </c>
      <c r="AE30" s="6"/>
      <c r="AF30" s="6"/>
      <c r="AG30" s="6"/>
      <c r="AH30" s="6"/>
    </row>
    <row r="31" spans="1:34" ht="12.75">
      <c r="A31" s="5"/>
      <c r="B31" s="1" t="s">
        <v>39</v>
      </c>
      <c r="C31" s="1" t="s">
        <v>12</v>
      </c>
      <c r="D31" s="3">
        <v>2688.4</v>
      </c>
      <c r="E31" s="3">
        <f t="shared" si="0"/>
        <v>2822.82</v>
      </c>
      <c r="F31" s="3">
        <f t="shared" si="1"/>
        <v>5.000000000000004</v>
      </c>
      <c r="G31" s="3">
        <f t="shared" si="8"/>
        <v>2897.238167236726</v>
      </c>
      <c r="H31" s="3">
        <f t="shared" si="2"/>
        <v>7.768121084538238</v>
      </c>
      <c r="I31" s="3">
        <f t="shared" si="3"/>
        <v>3042.1000755985624</v>
      </c>
      <c r="J31" s="3">
        <f t="shared" si="4"/>
        <v>13.156527138765139</v>
      </c>
      <c r="K31" s="3">
        <f t="shared" si="9"/>
        <v>3122.318067996086</v>
      </c>
      <c r="L31" s="3">
        <f t="shared" si="5"/>
        <v>16.14038342493995</v>
      </c>
      <c r="M31" s="3">
        <f t="shared" si="6"/>
        <v>3278.4339713958907</v>
      </c>
      <c r="N31" s="3">
        <f t="shared" si="7"/>
        <v>21.947402596186972</v>
      </c>
      <c r="O31" s="4"/>
      <c r="P31" s="4"/>
      <c r="Q31" s="4"/>
      <c r="R31" s="4"/>
      <c r="S31" s="4"/>
      <c r="T31" s="4"/>
      <c r="U31" s="4"/>
      <c r="V31" s="4"/>
      <c r="W31" s="4"/>
      <c r="X31" s="4"/>
      <c r="Y31" s="1">
        <v>16</v>
      </c>
      <c r="Z31" s="1">
        <v>15</v>
      </c>
      <c r="AA31" s="1">
        <v>12</v>
      </c>
      <c r="AB31" s="1">
        <v>11</v>
      </c>
      <c r="AC31" s="1">
        <v>10</v>
      </c>
      <c r="AD31" s="1">
        <v>9</v>
      </c>
      <c r="AE31" s="6"/>
      <c r="AF31" s="6"/>
      <c r="AG31" s="6"/>
      <c r="AH31" s="6"/>
    </row>
    <row r="32" spans="1:34" ht="12.75">
      <c r="A32" s="5"/>
      <c r="B32" s="1" t="s">
        <v>40</v>
      </c>
      <c r="C32" s="1" t="s">
        <v>12</v>
      </c>
      <c r="D32" s="3">
        <v>2785.18</v>
      </c>
      <c r="E32" s="3">
        <f t="shared" si="0"/>
        <v>2924.439</v>
      </c>
      <c r="F32" s="3">
        <f t="shared" si="1"/>
        <v>5.000000000000004</v>
      </c>
      <c r="G32" s="3">
        <f t="shared" si="8"/>
        <v>3004.4359794244847</v>
      </c>
      <c r="H32" s="3">
        <f t="shared" si="2"/>
        <v>7.872237321267739</v>
      </c>
      <c r="I32" s="3">
        <f>G32*1.05</f>
        <v>3154.657778395709</v>
      </c>
      <c r="J32" s="3">
        <f t="shared" si="4"/>
        <v>13.265849187331135</v>
      </c>
      <c r="K32" s="3">
        <f t="shared" si="9"/>
        <v>3240.966154579937</v>
      </c>
      <c r="L32" s="3">
        <f t="shared" si="5"/>
        <v>16.364692931154813</v>
      </c>
      <c r="M32" s="3">
        <f t="shared" si="6"/>
        <v>3403.014462308934</v>
      </c>
      <c r="N32" s="3">
        <f t="shared" si="7"/>
        <v>22.18292757771254</v>
      </c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1">
        <v>16</v>
      </c>
      <c r="AA32" s="1">
        <v>13</v>
      </c>
      <c r="AB32" s="1">
        <v>12</v>
      </c>
      <c r="AC32" s="1">
        <v>11</v>
      </c>
      <c r="AD32" s="1">
        <v>10</v>
      </c>
      <c r="AE32" s="6"/>
      <c r="AF32" s="6"/>
      <c r="AG32" s="6"/>
      <c r="AH32" s="6"/>
    </row>
    <row r="33" spans="1:34" ht="12.75">
      <c r="A33" s="5"/>
      <c r="B33" s="1" t="s">
        <v>41</v>
      </c>
      <c r="C33" s="1" t="s">
        <v>12</v>
      </c>
      <c r="D33" s="3">
        <v>2885.45</v>
      </c>
      <c r="E33" s="3">
        <f t="shared" si="0"/>
        <v>3029.7225</v>
      </c>
      <c r="F33" s="3">
        <f t="shared" si="1"/>
        <v>5.000000000000004</v>
      </c>
      <c r="G33" s="3">
        <f t="shared" si="8"/>
        <v>3115.60011066319</v>
      </c>
      <c r="H33" s="3">
        <f t="shared" si="2"/>
        <v>7.9762293806231455</v>
      </c>
      <c r="I33" s="3">
        <f t="shared" si="3"/>
        <v>3271.3801161963497</v>
      </c>
      <c r="J33" s="3">
        <f t="shared" si="4"/>
        <v>13.375040849654308</v>
      </c>
      <c r="K33" s="3">
        <f t="shared" si="9"/>
        <v>3364.122868453975</v>
      </c>
      <c r="L33" s="3">
        <f t="shared" si="5"/>
        <v>16.589192966572817</v>
      </c>
      <c r="M33" s="3">
        <f t="shared" si="6"/>
        <v>3532.329011876674</v>
      </c>
      <c r="N33" s="3">
        <f t="shared" si="7"/>
        <v>22.418652614901458</v>
      </c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1">
        <v>14</v>
      </c>
      <c r="AB33" s="1">
        <v>13</v>
      </c>
      <c r="AC33" s="1">
        <v>12</v>
      </c>
      <c r="AD33" s="1">
        <v>11</v>
      </c>
      <c r="AE33" s="6"/>
      <c r="AF33" s="6"/>
      <c r="AG33" s="6"/>
      <c r="AH33" s="6"/>
    </row>
    <row r="34" spans="1:34" ht="12.75">
      <c r="A34" s="2" t="s">
        <v>77</v>
      </c>
      <c r="B34" s="1" t="s">
        <v>42</v>
      </c>
      <c r="C34" s="1" t="s">
        <v>12</v>
      </c>
      <c r="D34" s="3">
        <v>2989.33</v>
      </c>
      <c r="E34" s="3">
        <f t="shared" si="0"/>
        <v>3138.7965</v>
      </c>
      <c r="F34" s="3">
        <f t="shared" si="1"/>
        <v>5.000000000000004</v>
      </c>
      <c r="G34" s="3">
        <f t="shared" si="8"/>
        <v>3230.877314757728</v>
      </c>
      <c r="H34" s="3">
        <f t="shared" si="2"/>
        <v>8.080316149696687</v>
      </c>
      <c r="I34" s="3">
        <f t="shared" si="3"/>
        <v>3392.4211804956144</v>
      </c>
      <c r="J34" s="3">
        <f t="shared" si="4"/>
        <v>13.484331957181528</v>
      </c>
      <c r="K34" s="3">
        <f t="shared" si="9"/>
        <v>3491.9595374552264</v>
      </c>
      <c r="L34" s="3">
        <f t="shared" si="5"/>
        <v>16.81412013579051</v>
      </c>
      <c r="M34" s="3">
        <f t="shared" si="6"/>
        <v>3666.557514327988</v>
      </c>
      <c r="N34" s="3">
        <f t="shared" si="7"/>
        <v>22.654826142580053</v>
      </c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1">
        <v>15</v>
      </c>
      <c r="AB34" s="1">
        <v>14</v>
      </c>
      <c r="AC34" s="1">
        <v>13</v>
      </c>
      <c r="AD34" s="1">
        <v>12</v>
      </c>
      <c r="AE34" s="1">
        <v>1</v>
      </c>
      <c r="AF34" s="4"/>
      <c r="AG34" s="4"/>
      <c r="AH34" s="4"/>
    </row>
    <row r="35" spans="1:34" ht="12.75">
      <c r="A35" s="2" t="s">
        <v>76</v>
      </c>
      <c r="B35" s="1" t="s">
        <v>43</v>
      </c>
      <c r="C35" s="1" t="s">
        <v>12</v>
      </c>
      <c r="D35" s="3">
        <v>3096.95</v>
      </c>
      <c r="E35" s="3">
        <f t="shared" si="0"/>
        <v>3251.7975</v>
      </c>
      <c r="F35" s="3">
        <f t="shared" si="1"/>
        <v>5.000000000000004</v>
      </c>
      <c r="G35" s="3">
        <f t="shared" si="8"/>
        <v>3350.4197754037637</v>
      </c>
      <c r="H35" s="3">
        <f t="shared" si="2"/>
        <v>8.184496856706236</v>
      </c>
      <c r="I35" s="3">
        <f t="shared" si="3"/>
        <v>3517.940764173952</v>
      </c>
      <c r="J35" s="3">
        <f t="shared" si="4"/>
        <v>13.593721699541561</v>
      </c>
      <c r="K35" s="3">
        <f t="shared" si="9"/>
        <v>3624.653999878525</v>
      </c>
      <c r="L35" s="3">
        <f t="shared" si="5"/>
        <v>17.039474317587477</v>
      </c>
      <c r="M35" s="3">
        <f t="shared" si="6"/>
        <v>3805.8866998724516</v>
      </c>
      <c r="N35" s="3">
        <f t="shared" si="7"/>
        <v>22.891448033466855</v>
      </c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1">
        <v>16</v>
      </c>
      <c r="AB35" s="1">
        <v>15</v>
      </c>
      <c r="AC35" s="1">
        <v>14</v>
      </c>
      <c r="AD35" s="1">
        <v>13</v>
      </c>
      <c r="AE35" s="1">
        <v>2</v>
      </c>
      <c r="AF35" s="1">
        <v>1</v>
      </c>
      <c r="AG35" s="4"/>
      <c r="AH35" s="4"/>
    </row>
    <row r="36" spans="1:34" ht="12.75">
      <c r="A36" s="5"/>
      <c r="B36" s="1" t="s">
        <v>44</v>
      </c>
      <c r="C36" s="1" t="s">
        <v>12</v>
      </c>
      <c r="D36" s="3">
        <v>3208.44</v>
      </c>
      <c r="E36" s="3">
        <f t="shared" si="0"/>
        <v>3368.862</v>
      </c>
      <c r="F36" s="3">
        <f t="shared" si="1"/>
        <v>5.000000000000004</v>
      </c>
      <c r="G36" s="3">
        <f t="shared" si="8"/>
        <v>3474.3853070937025</v>
      </c>
      <c r="H36" s="3">
        <f t="shared" si="2"/>
        <v>8.28892879697618</v>
      </c>
      <c r="I36" s="3">
        <f t="shared" si="3"/>
        <v>3648.104572448388</v>
      </c>
      <c r="J36" s="3">
        <f t="shared" si="4"/>
        <v>13.70337523682499</v>
      </c>
      <c r="K36" s="3">
        <f t="shared" si="9"/>
        <v>3762.390851873909</v>
      </c>
      <c r="L36" s="3">
        <f t="shared" si="5"/>
        <v>17.265426558511578</v>
      </c>
      <c r="M36" s="3">
        <f t="shared" si="6"/>
        <v>3950.510394467605</v>
      </c>
      <c r="N36" s="3">
        <f t="shared" si="7"/>
        <v>23.128697886437166</v>
      </c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1">
        <v>16</v>
      </c>
      <c r="AC36" s="1">
        <v>15</v>
      </c>
      <c r="AD36" s="1">
        <v>14</v>
      </c>
      <c r="AE36" s="1">
        <v>3</v>
      </c>
      <c r="AF36" s="1">
        <v>2</v>
      </c>
      <c r="AG36" s="1">
        <v>1</v>
      </c>
      <c r="AH36" s="4"/>
    </row>
    <row r="37" spans="1:34" ht="12.75">
      <c r="A37" s="5"/>
      <c r="B37" s="1" t="s">
        <v>45</v>
      </c>
      <c r="C37" s="1" t="s">
        <v>12</v>
      </c>
      <c r="D37" s="3">
        <v>3323.94</v>
      </c>
      <c r="E37" s="3">
        <f t="shared" si="0"/>
        <v>3490.137</v>
      </c>
      <c r="F37" s="3">
        <f t="shared" si="1"/>
        <v>5.000000000000004</v>
      </c>
      <c r="G37" s="3">
        <f t="shared" si="8"/>
        <v>3602.9375634561693</v>
      </c>
      <c r="H37" s="3">
        <f t="shared" si="2"/>
        <v>8.393580012159351</v>
      </c>
      <c r="I37" s="3">
        <f t="shared" si="3"/>
        <v>3783.084441628978</v>
      </c>
      <c r="J37" s="3">
        <f>(I37/D37-1)*100</f>
        <v>13.81325901276731</v>
      </c>
      <c r="K37" s="3">
        <f t="shared" si="9"/>
        <v>3905.361704245118</v>
      </c>
      <c r="L37" s="3">
        <f t="shared" si="5"/>
        <v>17.49194342392215</v>
      </c>
      <c r="M37" s="3">
        <f t="shared" si="6"/>
        <v>4100.629789457374</v>
      </c>
      <c r="N37" s="3">
        <f t="shared" si="7"/>
        <v>23.366540595118245</v>
      </c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6"/>
      <c r="AB37" s="6"/>
      <c r="AC37" s="1">
        <v>16</v>
      </c>
      <c r="AD37" s="1">
        <v>15</v>
      </c>
      <c r="AE37" s="1">
        <v>4</v>
      </c>
      <c r="AF37" s="1">
        <v>3</v>
      </c>
      <c r="AG37" s="1">
        <v>2</v>
      </c>
      <c r="AH37" s="1">
        <v>1</v>
      </c>
    </row>
    <row r="38" spans="1:34" ht="12.75">
      <c r="A38" s="5"/>
      <c r="B38" s="1" t="s">
        <v>46</v>
      </c>
      <c r="C38" s="1" t="s">
        <v>12</v>
      </c>
      <c r="D38" s="3">
        <v>3443.6</v>
      </c>
      <c r="E38" s="3">
        <f t="shared" si="0"/>
        <v>3615.78</v>
      </c>
      <c r="F38" s="3">
        <f t="shared" si="1"/>
        <v>5.000000000000004</v>
      </c>
      <c r="G38" s="3">
        <f t="shared" si="8"/>
        <v>3736.246253304047</v>
      </c>
      <c r="H38" s="3">
        <f t="shared" si="2"/>
        <v>8.498264993148075</v>
      </c>
      <c r="I38" s="3">
        <f t="shared" si="3"/>
        <v>3923.0585659692497</v>
      </c>
      <c r="J38" s="3">
        <f t="shared" si="4"/>
        <v>13.92317824280549</v>
      </c>
      <c r="K38" s="3">
        <f t="shared" si="9"/>
        <v>4053.7654490064324</v>
      </c>
      <c r="L38" s="3">
        <f t="shared" si="5"/>
        <v>17.718824747544204</v>
      </c>
      <c r="M38" s="3">
        <f t="shared" si="6"/>
        <v>4256.4537214567545</v>
      </c>
      <c r="N38" s="3">
        <f t="shared" si="7"/>
        <v>23.60476598492143</v>
      </c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1">
        <v>16</v>
      </c>
      <c r="AE38" s="1">
        <v>5</v>
      </c>
      <c r="AF38" s="1">
        <v>4</v>
      </c>
      <c r="AG38" s="1">
        <v>3</v>
      </c>
      <c r="AH38" s="1">
        <v>2</v>
      </c>
    </row>
    <row r="39" spans="1:34" ht="12.75">
      <c r="A39" s="2"/>
      <c r="B39" s="1" t="s">
        <v>47</v>
      </c>
      <c r="C39" s="1" t="s">
        <v>12</v>
      </c>
      <c r="D39" s="3">
        <v>3567.57</v>
      </c>
      <c r="E39" s="3">
        <f t="shared" si="0"/>
        <v>3745.9485000000004</v>
      </c>
      <c r="F39" s="3">
        <f t="shared" si="1"/>
        <v>5.000000000000004</v>
      </c>
      <c r="G39" s="3">
        <f t="shared" si="8"/>
        <v>3874.4873646762967</v>
      </c>
      <c r="H39" s="3">
        <f t="shared" si="2"/>
        <v>8.602980871469846</v>
      </c>
      <c r="I39" s="3">
        <f t="shared" si="3"/>
        <v>4068.2117329101116</v>
      </c>
      <c r="J39" s="3">
        <f t="shared" si="4"/>
        <v>14.033129915043329</v>
      </c>
      <c r="K39" s="3">
        <f t="shared" si="9"/>
        <v>4207.808536068677</v>
      </c>
      <c r="L39" s="3">
        <f t="shared" si="5"/>
        <v>17.946067941727193</v>
      </c>
      <c r="M39" s="3">
        <f t="shared" si="6"/>
        <v>4418.198962872111</v>
      </c>
      <c r="N39" s="3">
        <f t="shared" si="7"/>
        <v>23.843371338813558</v>
      </c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1">
        <v>6</v>
      </c>
      <c r="AF39" s="1">
        <v>5</v>
      </c>
      <c r="AG39" s="1">
        <v>4</v>
      </c>
      <c r="AH39" s="1">
        <v>3</v>
      </c>
    </row>
    <row r="40" spans="1:34" ht="12.75">
      <c r="A40" s="5"/>
      <c r="B40" s="1" t="s">
        <v>48</v>
      </c>
      <c r="C40" s="1" t="s">
        <v>12</v>
      </c>
      <c r="D40" s="3">
        <v>3696</v>
      </c>
      <c r="E40" s="3">
        <f t="shared" si="0"/>
        <v>3880.8</v>
      </c>
      <c r="F40" s="3">
        <f t="shared" si="1"/>
        <v>5.000000000000004</v>
      </c>
      <c r="G40" s="3">
        <f t="shared" si="8"/>
        <v>4017.8433971693194</v>
      </c>
      <c r="H40" s="3">
        <f t="shared" si="2"/>
        <v>8.707884122546528</v>
      </c>
      <c r="I40" s="3">
        <f t="shared" si="3"/>
        <v>4218.735567027786</v>
      </c>
      <c r="J40" s="3">
        <f t="shared" si="4"/>
        <v>14.143278328673858</v>
      </c>
      <c r="K40" s="3">
        <f>K39*1.038</f>
        <v>4367.7052604392875</v>
      </c>
      <c r="L40" s="3">
        <f t="shared" si="5"/>
        <v>18.173843626604103</v>
      </c>
      <c r="M40" s="3">
        <f t="shared" si="6"/>
        <v>4586.090523461252</v>
      </c>
      <c r="N40" s="3">
        <f t="shared" si="7"/>
        <v>24.082535807934313</v>
      </c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1">
        <v>7</v>
      </c>
      <c r="AF40" s="1">
        <v>6</v>
      </c>
      <c r="AG40" s="1">
        <v>5</v>
      </c>
      <c r="AH40" s="1">
        <v>4</v>
      </c>
    </row>
    <row r="41" spans="1:34" ht="12.75">
      <c r="A41" s="5"/>
      <c r="B41" s="1" t="s">
        <v>49</v>
      </c>
      <c r="C41" s="1" t="s">
        <v>12</v>
      </c>
      <c r="D41" s="3">
        <v>3829.06</v>
      </c>
      <c r="E41" s="3">
        <f t="shared" si="0"/>
        <v>4020.513</v>
      </c>
      <c r="F41" s="3">
        <f t="shared" si="1"/>
        <v>5.000000000000004</v>
      </c>
      <c r="G41" s="3">
        <f t="shared" si="8"/>
        <v>4166.503602864584</v>
      </c>
      <c r="H41" s="3">
        <f t="shared" si="2"/>
        <v>8.812700842101817</v>
      </c>
      <c r="I41" s="3">
        <f t="shared" si="3"/>
        <v>4374.828783007813</v>
      </c>
      <c r="J41" s="3">
        <f t="shared" si="4"/>
        <v>14.253335884206919</v>
      </c>
      <c r="K41" s="3">
        <f t="shared" si="9"/>
        <v>4533.67806033598</v>
      </c>
      <c r="L41" s="3">
        <f t="shared" si="5"/>
        <v>18.401854772084537</v>
      </c>
      <c r="M41" s="3">
        <f t="shared" si="6"/>
        <v>4760.36196335278</v>
      </c>
      <c r="N41" s="3">
        <f t="shared" si="7"/>
        <v>24.32194751068877</v>
      </c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1">
        <v>8</v>
      </c>
      <c r="AF41" s="1">
        <v>7</v>
      </c>
      <c r="AG41" s="1">
        <v>6</v>
      </c>
      <c r="AH41" s="1">
        <v>5</v>
      </c>
    </row>
    <row r="42" spans="1:34" ht="12.75">
      <c r="A42" s="5"/>
      <c r="B42" s="1" t="s">
        <v>50</v>
      </c>
      <c r="C42" s="1" t="s">
        <v>12</v>
      </c>
      <c r="D42" s="3">
        <v>3966.91</v>
      </c>
      <c r="E42" s="3">
        <f t="shared" si="0"/>
        <v>4165.2555</v>
      </c>
      <c r="F42" s="3">
        <f t="shared" si="1"/>
        <v>5.000000000000004</v>
      </c>
      <c r="G42" s="3">
        <f t="shared" si="8"/>
        <v>4320.664236170573</v>
      </c>
      <c r="H42" s="3">
        <f t="shared" si="2"/>
        <v>8.917626973401793</v>
      </c>
      <c r="I42" s="3">
        <f t="shared" si="3"/>
        <v>4536.6974479791015</v>
      </c>
      <c r="J42" s="3">
        <f t="shared" si="4"/>
        <v>14.363508322071873</v>
      </c>
      <c r="K42" s="3">
        <f t="shared" si="9"/>
        <v>4705.957826628748</v>
      </c>
      <c r="L42" s="3">
        <f t="shared" si="5"/>
        <v>18.630314946110403</v>
      </c>
      <c r="M42" s="3">
        <f t="shared" si="6"/>
        <v>4941.255717960185</v>
      </c>
      <c r="N42" s="3">
        <f t="shared" si="7"/>
        <v>24.56183069341593</v>
      </c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1">
        <v>9</v>
      </c>
      <c r="AF42" s="1">
        <v>8</v>
      </c>
      <c r="AG42" s="1">
        <v>7</v>
      </c>
      <c r="AH42" s="1">
        <v>6</v>
      </c>
    </row>
    <row r="43" spans="1:34" ht="12.75">
      <c r="A43" s="5"/>
      <c r="B43" s="1" t="s">
        <v>51</v>
      </c>
      <c r="C43" s="1" t="s">
        <v>12</v>
      </c>
      <c r="D43" s="3">
        <v>4109.72</v>
      </c>
      <c r="E43" s="3">
        <f t="shared" si="0"/>
        <v>4315.206</v>
      </c>
      <c r="F43" s="3">
        <f t="shared" si="1"/>
        <v>5.000000000000004</v>
      </c>
      <c r="G43" s="3">
        <f t="shared" si="8"/>
        <v>4480.528812908883</v>
      </c>
      <c r="H43" s="3">
        <f t="shared" si="2"/>
        <v>9.022726923218194</v>
      </c>
      <c r="I43" s="3">
        <f t="shared" si="3"/>
        <v>4704.5552535543275</v>
      </c>
      <c r="J43" s="3">
        <f t="shared" si="4"/>
        <v>14.473863269379116</v>
      </c>
      <c r="K43" s="3">
        <f t="shared" si="9"/>
        <v>4884.784224040641</v>
      </c>
      <c r="L43" s="3">
        <f t="shared" si="5"/>
        <v>18.859295135450594</v>
      </c>
      <c r="M43" s="3">
        <f t="shared" si="6"/>
        <v>5129.023435242673</v>
      </c>
      <c r="N43" s="3">
        <f t="shared" si="7"/>
        <v>24.802259892223134</v>
      </c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1">
        <v>10</v>
      </c>
      <c r="AF43" s="1">
        <v>9</v>
      </c>
      <c r="AG43" s="1">
        <v>8</v>
      </c>
      <c r="AH43" s="1">
        <v>7</v>
      </c>
    </row>
    <row r="44" spans="1:34" ht="12.75">
      <c r="A44" s="5"/>
      <c r="B44" s="1" t="s">
        <v>52</v>
      </c>
      <c r="C44" s="1" t="s">
        <v>12</v>
      </c>
      <c r="D44" s="3">
        <v>4257.67</v>
      </c>
      <c r="E44" s="3">
        <f>D44*1.05</f>
        <v>4470.5535</v>
      </c>
      <c r="F44" s="3">
        <f t="shared" si="1"/>
        <v>5.000000000000004</v>
      </c>
      <c r="G44" s="3">
        <f t="shared" si="8"/>
        <v>4646.308378986511</v>
      </c>
      <c r="H44" s="3">
        <f t="shared" si="2"/>
        <v>9.12795916514224</v>
      </c>
      <c r="I44" s="3">
        <f t="shared" si="3"/>
        <v>4878.6237979358375</v>
      </c>
      <c r="J44" s="3">
        <f t="shared" si="4"/>
        <v>14.58435712339936</v>
      </c>
      <c r="K44" s="3">
        <f t="shared" si="9"/>
        <v>5070.406024554185</v>
      </c>
      <c r="L44" s="3">
        <f t="shared" si="5"/>
        <v>19.08875099653531</v>
      </c>
      <c r="M44" s="3">
        <f t="shared" si="6"/>
        <v>5323.926325781895</v>
      </c>
      <c r="N44" s="3">
        <f t="shared" si="7"/>
        <v>25.043188546362096</v>
      </c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1">
        <v>11</v>
      </c>
      <c r="AF44" s="1">
        <v>10</v>
      </c>
      <c r="AG44" s="1">
        <v>9</v>
      </c>
      <c r="AH44" s="1">
        <v>8</v>
      </c>
    </row>
    <row r="45" spans="1:34" ht="12.75">
      <c r="A45" s="5"/>
      <c r="B45" s="1" t="s">
        <v>53</v>
      </c>
      <c r="C45" s="1" t="s">
        <v>12</v>
      </c>
      <c r="D45" s="3">
        <v>4410.95</v>
      </c>
      <c r="E45" s="3">
        <f t="shared" si="0"/>
        <v>4631.4975</v>
      </c>
      <c r="F45" s="3">
        <f t="shared" si="1"/>
        <v>5.000000000000004</v>
      </c>
      <c r="G45" s="3">
        <f t="shared" si="8"/>
        <v>4818.221789009011</v>
      </c>
      <c r="H45" s="3">
        <f t="shared" si="2"/>
        <v>9.233198948276723</v>
      </c>
      <c r="I45" s="3">
        <f t="shared" si="3"/>
        <v>5059.1328784594625</v>
      </c>
      <c r="J45" s="3">
        <f t="shared" si="4"/>
        <v>14.694858895690555</v>
      </c>
      <c r="K45" s="3">
        <f t="shared" si="9"/>
        <v>5263.081453487244</v>
      </c>
      <c r="L45" s="3">
        <f t="shared" si="5"/>
        <v>19.3185471040761</v>
      </c>
      <c r="M45" s="3">
        <f t="shared" si="6"/>
        <v>5526.235526161607</v>
      </c>
      <c r="N45" s="3">
        <f t="shared" si="7"/>
        <v>25.284474459279906</v>
      </c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1">
        <v>12</v>
      </c>
      <c r="AF45" s="1">
        <v>11</v>
      </c>
      <c r="AG45" s="1">
        <v>10</v>
      </c>
      <c r="AH45" s="1">
        <v>9</v>
      </c>
    </row>
    <row r="46" spans="1:34" ht="12.75">
      <c r="A46" s="5"/>
      <c r="B46" s="1" t="s">
        <v>54</v>
      </c>
      <c r="C46" s="1" t="s">
        <v>12</v>
      </c>
      <c r="D46" s="3">
        <v>4569.74</v>
      </c>
      <c r="E46" s="3">
        <f t="shared" si="0"/>
        <v>4798.227</v>
      </c>
      <c r="F46" s="3">
        <f t="shared" si="1"/>
        <v>5.000000000000004</v>
      </c>
      <c r="G46" s="3">
        <f t="shared" si="8"/>
        <v>4996.495995202345</v>
      </c>
      <c r="H46" s="3">
        <f t="shared" si="2"/>
        <v>9.338736890990408</v>
      </c>
      <c r="I46" s="3">
        <f t="shared" si="3"/>
        <v>5246.320794962462</v>
      </c>
      <c r="J46" s="3">
        <f t="shared" si="4"/>
        <v>14.805673735539937</v>
      </c>
      <c r="K46" s="3">
        <f t="shared" si="9"/>
        <v>5463.07854871976</v>
      </c>
      <c r="L46" s="3">
        <f t="shared" si="5"/>
        <v>19.549001665735034</v>
      </c>
      <c r="M46" s="3">
        <f t="shared" si="6"/>
        <v>5736.232476155748</v>
      </c>
      <c r="N46" s="3">
        <f t="shared" si="7"/>
        <v>25.526451749021795</v>
      </c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1">
        <v>13</v>
      </c>
      <c r="AF46" s="1">
        <v>12</v>
      </c>
      <c r="AG46" s="1">
        <v>11</v>
      </c>
      <c r="AH46" s="1">
        <v>10</v>
      </c>
    </row>
    <row r="47" spans="1:34" ht="12.75">
      <c r="A47" s="5"/>
      <c r="B47" s="1" t="s">
        <v>55</v>
      </c>
      <c r="C47" s="1" t="s">
        <v>12</v>
      </c>
      <c r="D47" s="3">
        <v>4734.25</v>
      </c>
      <c r="E47" s="3">
        <f t="shared" si="0"/>
        <v>4970.962500000001</v>
      </c>
      <c r="F47" s="3">
        <f t="shared" si="1"/>
        <v>5.000000000000004</v>
      </c>
      <c r="G47" s="3">
        <f t="shared" si="8"/>
        <v>5181.366347024831</v>
      </c>
      <c r="H47" s="3">
        <f t="shared" si="2"/>
        <v>9.444291007547779</v>
      </c>
      <c r="I47" s="3">
        <f t="shared" si="3"/>
        <v>5440.434664376073</v>
      </c>
      <c r="J47" s="3">
        <f t="shared" si="4"/>
        <v>14.916505557925186</v>
      </c>
      <c r="K47" s="3">
        <f t="shared" si="9"/>
        <v>5670.675533571111</v>
      </c>
      <c r="L47" s="3">
        <f t="shared" si="5"/>
        <v>19.779807436681864</v>
      </c>
      <c r="M47" s="3">
        <f t="shared" si="6"/>
        <v>5954.209310249667</v>
      </c>
      <c r="N47" s="3">
        <f t="shared" si="7"/>
        <v>25.768797808515977</v>
      </c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1">
        <v>14</v>
      </c>
      <c r="AF47" s="1">
        <v>13</v>
      </c>
      <c r="AG47" s="1">
        <v>12</v>
      </c>
      <c r="AH47" s="1">
        <v>11</v>
      </c>
    </row>
    <row r="48" spans="1:34" ht="12.75">
      <c r="A48" s="5"/>
      <c r="B48" s="1" t="s">
        <v>56</v>
      </c>
      <c r="C48" s="1" t="s">
        <v>12</v>
      </c>
      <c r="D48" s="3">
        <v>4904.68</v>
      </c>
      <c r="E48" s="3">
        <f t="shared" si="0"/>
        <v>5149.914000000001</v>
      </c>
      <c r="F48" s="3">
        <f t="shared" si="1"/>
        <v>5.000000000000004</v>
      </c>
      <c r="G48" s="3">
        <f t="shared" si="8"/>
        <v>5373.07690186475</v>
      </c>
      <c r="H48" s="3">
        <f t="shared" si="2"/>
        <v>9.549999222472195</v>
      </c>
      <c r="I48" s="3">
        <f t="shared" si="3"/>
        <v>5641.730746957987</v>
      </c>
      <c r="J48" s="3">
        <f t="shared" si="4"/>
        <v>15.027499183595804</v>
      </c>
      <c r="K48" s="3">
        <f t="shared" si="9"/>
        <v>5886.161203846814</v>
      </c>
      <c r="L48" s="3">
        <f t="shared" si="5"/>
        <v>20.011115992211792</v>
      </c>
      <c r="M48" s="3">
        <f t="shared" si="6"/>
        <v>6180.469264039155</v>
      </c>
      <c r="N48" s="3">
        <f t="shared" si="7"/>
        <v>26.0116717918224</v>
      </c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1">
        <v>15</v>
      </c>
      <c r="AF48" s="1">
        <v>14</v>
      </c>
      <c r="AG48" s="1">
        <v>13</v>
      </c>
      <c r="AH48" s="1">
        <v>12</v>
      </c>
    </row>
    <row r="49" spans="1:34" ht="12.75">
      <c r="A49" s="2" t="s">
        <v>78</v>
      </c>
      <c r="B49" s="1" t="s">
        <v>57</v>
      </c>
      <c r="C49" s="1" t="s">
        <v>12</v>
      </c>
      <c r="D49" s="3">
        <v>5081.25</v>
      </c>
      <c r="E49" s="3">
        <f t="shared" si="0"/>
        <v>5335.3125</v>
      </c>
      <c r="F49" s="3">
        <f t="shared" si="1"/>
        <v>5.000000000000004</v>
      </c>
      <c r="G49" s="3">
        <f t="shared" si="8"/>
        <v>5571.880747233745</v>
      </c>
      <c r="H49" s="3">
        <f t="shared" si="2"/>
        <v>9.655709662656719</v>
      </c>
      <c r="I49" s="3">
        <f t="shared" si="3"/>
        <v>5850.4747845954325</v>
      </c>
      <c r="J49" s="3">
        <f t="shared" si="4"/>
        <v>15.138495145789577</v>
      </c>
      <c r="K49" s="3">
        <f t="shared" si="9"/>
        <v>6109.835329592993</v>
      </c>
      <c r="L49" s="3">
        <f t="shared" si="5"/>
        <v>20.24276171400723</v>
      </c>
      <c r="M49" s="3">
        <f t="shared" si="6"/>
        <v>6415.327096072643</v>
      </c>
      <c r="N49" s="3">
        <f t="shared" si="7"/>
        <v>26.25489979970761</v>
      </c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1">
        <v>16</v>
      </c>
      <c r="AF49" s="1">
        <v>15</v>
      </c>
      <c r="AG49" s="1">
        <v>14</v>
      </c>
      <c r="AH49" s="1">
        <v>13</v>
      </c>
    </row>
    <row r="50" spans="1:34" ht="12.75">
      <c r="A50" s="5"/>
      <c r="B50" s="1" t="s">
        <v>58</v>
      </c>
      <c r="C50" s="1" t="s">
        <v>12</v>
      </c>
      <c r="D50" s="3">
        <v>5264.18</v>
      </c>
      <c r="E50" s="3">
        <f t="shared" si="0"/>
        <v>5527.389</v>
      </c>
      <c r="F50" s="3">
        <f t="shared" si="1"/>
        <v>5.000000000000004</v>
      </c>
      <c r="G50" s="3">
        <f t="shared" si="8"/>
        <v>5778.040334881393</v>
      </c>
      <c r="H50" s="3">
        <f t="shared" si="2"/>
        <v>9.761450689022656</v>
      </c>
      <c r="I50" s="3">
        <f t="shared" si="3"/>
        <v>6066.942351625464</v>
      </c>
      <c r="J50" s="3">
        <f t="shared" si="4"/>
        <v>15.249523223473815</v>
      </c>
      <c r="K50" s="3">
        <f t="shared" si="9"/>
        <v>6342.009072117527</v>
      </c>
      <c r="L50" s="3">
        <f t="shared" si="5"/>
        <v>20.474776168701037</v>
      </c>
      <c r="M50" s="3">
        <f t="shared" si="6"/>
        <v>6659.109525723403</v>
      </c>
      <c r="N50" s="3">
        <f t="shared" si="7"/>
        <v>26.49851497713609</v>
      </c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1">
        <v>16</v>
      </c>
      <c r="AG50" s="1">
        <v>15</v>
      </c>
      <c r="AH50" s="1">
        <v>14</v>
      </c>
    </row>
    <row r="51" spans="1:34" ht="12.75">
      <c r="A51" s="5"/>
      <c r="B51" s="1" t="s">
        <v>59</v>
      </c>
      <c r="C51" s="1" t="s">
        <v>12</v>
      </c>
      <c r="D51" s="3">
        <v>5453.69</v>
      </c>
      <c r="E51" s="3">
        <f t="shared" si="0"/>
        <v>5726.3745</v>
      </c>
      <c r="F51" s="3">
        <f t="shared" si="1"/>
        <v>5.000000000000004</v>
      </c>
      <c r="G51" s="3">
        <f t="shared" si="8"/>
        <v>5991.8278272720045</v>
      </c>
      <c r="H51" s="3">
        <f t="shared" si="2"/>
        <v>9.867407705095177</v>
      </c>
      <c r="I51" s="3">
        <f t="shared" si="3"/>
        <v>6291.419218635605</v>
      </c>
      <c r="J51" s="3">
        <f t="shared" si="4"/>
        <v>15.360778090349925</v>
      </c>
      <c r="K51" s="3">
        <f t="shared" si="9"/>
        <v>6583.005416857993</v>
      </c>
      <c r="L51" s="3">
        <f t="shared" si="5"/>
        <v>20.707363580584758</v>
      </c>
      <c r="M51" s="3">
        <f t="shared" si="6"/>
        <v>6912.1556877008925</v>
      </c>
      <c r="N51" s="3">
        <f t="shared" si="7"/>
        <v>26.742731759614013</v>
      </c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1">
        <v>16</v>
      </c>
      <c r="AH51" s="1">
        <v>15</v>
      </c>
    </row>
    <row r="52" spans="1:34" ht="12.75">
      <c r="A52" s="5"/>
      <c r="B52" s="1" t="s">
        <v>60</v>
      </c>
      <c r="C52" s="1" t="s">
        <v>12</v>
      </c>
      <c r="D52" s="3">
        <v>5650</v>
      </c>
      <c r="E52" s="3">
        <f>D52*1.05</f>
        <v>5932.5</v>
      </c>
      <c r="F52" s="3">
        <f t="shared" si="1"/>
        <v>5.000000000000004</v>
      </c>
      <c r="G52" s="3">
        <f t="shared" si="8"/>
        <v>6213.525456881068</v>
      </c>
      <c r="H52" s="3">
        <f t="shared" si="2"/>
        <v>9.97390189170031</v>
      </c>
      <c r="I52" s="3">
        <f t="shared" si="3"/>
        <v>6524.201729725121</v>
      </c>
      <c r="J52" s="3">
        <f t="shared" si="4"/>
        <v>15.472596986285335</v>
      </c>
      <c r="K52" s="3">
        <f t="shared" si="9"/>
        <v>6833.159622698597</v>
      </c>
      <c r="L52" s="3">
        <f t="shared" si="5"/>
        <v>20.940878277851272</v>
      </c>
      <c r="M52" s="3">
        <f t="shared" si="6"/>
        <v>7174.817603833527</v>
      </c>
      <c r="N52" s="3">
        <f t="shared" si="7"/>
        <v>26.98792219174384</v>
      </c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6"/>
      <c r="AH52" s="1">
        <v>16</v>
      </c>
    </row>
  </sheetData>
  <sheetProtection/>
  <mergeCells count="19">
    <mergeCell ref="A1:AH1"/>
    <mergeCell ref="F2:F3"/>
    <mergeCell ref="H2:H3"/>
    <mergeCell ref="J2:J3"/>
    <mergeCell ref="L2:L3"/>
    <mergeCell ref="N2:N3"/>
    <mergeCell ref="A3:B3"/>
    <mergeCell ref="C3:D3"/>
    <mergeCell ref="E2:E3"/>
    <mergeCell ref="G2:G3"/>
    <mergeCell ref="A2:D2"/>
    <mergeCell ref="O2:R2"/>
    <mergeCell ref="S2:V2"/>
    <mergeCell ref="W2:Z2"/>
    <mergeCell ref="AA2:AD2"/>
    <mergeCell ref="AE2:AH2"/>
    <mergeCell ref="I2:I3"/>
    <mergeCell ref="K2:K3"/>
    <mergeCell ref="M2:M3"/>
  </mergeCells>
  <printOptions/>
  <pageMargins left="0.4330708661417323" right="0.2362204724409449" top="0.5905511811023623" bottom="0.35433070866141736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</dc:creator>
  <cp:keywords/>
  <dc:description/>
  <cp:lastModifiedBy>imprensa</cp:lastModifiedBy>
  <cp:lastPrinted>2012-09-12T14:59:41Z</cp:lastPrinted>
  <dcterms:created xsi:type="dcterms:W3CDTF">2012-09-11T02:11:49Z</dcterms:created>
  <dcterms:modified xsi:type="dcterms:W3CDTF">2012-09-12T15:11:59Z</dcterms:modified>
  <cp:category/>
  <cp:version/>
  <cp:contentType/>
  <cp:contentStatus/>
</cp:coreProperties>
</file>